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</sheets>
  <definedNames>
    <definedName name="内江市中区2006年招考教师笔试面试总成绩公示">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<sst xmlns="http://schemas.openxmlformats.org/spreadsheetml/2006/main" count="315" uniqueCount="185">
  <si>
    <t>内江市市中区2023年上半年考聘教师体检人员名单</t>
  </si>
  <si>
    <t>序号</t>
  </si>
  <si>
    <t>姓名</t>
  </si>
  <si>
    <t>性别</t>
  </si>
  <si>
    <t>报考岗位</t>
  </si>
  <si>
    <t>报考岗位编码</t>
  </si>
  <si>
    <t>准考证号</t>
  </si>
  <si>
    <t>公共科目笔试成绩</t>
  </si>
  <si>
    <t>政策性  加分</t>
  </si>
  <si>
    <t>笔试总  成绩</t>
  </si>
  <si>
    <t>笔试折合后总成绩</t>
  </si>
  <si>
    <t>面试   成绩</t>
  </si>
  <si>
    <t>面试折合成绩</t>
  </si>
  <si>
    <t>考试总成绩</t>
  </si>
  <si>
    <t>排名</t>
  </si>
  <si>
    <t>彭曦</t>
  </si>
  <si>
    <t>女</t>
  </si>
  <si>
    <t>幼儿园教师1组</t>
  </si>
  <si>
    <t>8020101</t>
  </si>
  <si>
    <t>2340809051310</t>
  </si>
  <si>
    <t>刘芯池</t>
  </si>
  <si>
    <t>2340809051323</t>
  </si>
  <si>
    <t>邱婧</t>
  </si>
  <si>
    <t>2340809044011</t>
  </si>
  <si>
    <t>罗玲</t>
  </si>
  <si>
    <t>2340809011914</t>
  </si>
  <si>
    <t>门雨蝶</t>
  </si>
  <si>
    <t>幼儿园教师2组</t>
  </si>
  <si>
    <t>8020201</t>
  </si>
  <si>
    <t>2340809013703</t>
  </si>
  <si>
    <t>林玉漫</t>
  </si>
  <si>
    <t>2340809021406</t>
  </si>
  <si>
    <t>邓静</t>
  </si>
  <si>
    <t>2340809044925</t>
  </si>
  <si>
    <t>王静薇</t>
  </si>
  <si>
    <t>2340809041615</t>
  </si>
  <si>
    <t>曾孝莉</t>
  </si>
  <si>
    <t>2340809044408</t>
  </si>
  <si>
    <t>马可</t>
  </si>
  <si>
    <t>2340809053301</t>
  </si>
  <si>
    <t>朱栎屹</t>
  </si>
  <si>
    <t>2340809040929</t>
  </si>
  <si>
    <t>简梦</t>
  </si>
  <si>
    <t>2340809051027</t>
  </si>
  <si>
    <t>罗晓琼</t>
  </si>
  <si>
    <t>城区小学心理健康教育教师</t>
  </si>
  <si>
    <t>8020301</t>
  </si>
  <si>
    <t>2340809023507</t>
  </si>
  <si>
    <t>潘敏</t>
  </si>
  <si>
    <t>2340809043321</t>
  </si>
  <si>
    <t>彭思</t>
  </si>
  <si>
    <t>2340809023621</t>
  </si>
  <si>
    <t>李泓玫</t>
  </si>
  <si>
    <t>2340809044226</t>
  </si>
  <si>
    <t>王琴</t>
  </si>
  <si>
    <t>2340809031619</t>
  </si>
  <si>
    <t>甘婷婷</t>
  </si>
  <si>
    <t>城区小学语文教师1组</t>
  </si>
  <si>
    <t>8020401</t>
  </si>
  <si>
    <t>2340809040828</t>
  </si>
  <si>
    <t>肖鑫</t>
  </si>
  <si>
    <t>2340809044022</t>
  </si>
  <si>
    <t>雷瑞琪</t>
  </si>
  <si>
    <t>2340809032819</t>
  </si>
  <si>
    <t>段雨</t>
  </si>
  <si>
    <t>2340809023820</t>
  </si>
  <si>
    <t>李悦嘉</t>
  </si>
  <si>
    <t>2340809011823</t>
  </si>
  <si>
    <t>林心宇</t>
  </si>
  <si>
    <t>2340809052915</t>
  </si>
  <si>
    <t>肖雯芋</t>
  </si>
  <si>
    <t>2340809051103</t>
  </si>
  <si>
    <t>刘静</t>
  </si>
  <si>
    <t>2340809030918</t>
  </si>
  <si>
    <t>蒋明真</t>
  </si>
  <si>
    <t>2340809043413</t>
  </si>
  <si>
    <t>刘峰岑</t>
  </si>
  <si>
    <t>城区小学语文教师2组</t>
  </si>
  <si>
    <t>8020501</t>
  </si>
  <si>
    <t>2340809051217</t>
  </si>
  <si>
    <t>黎丹丹</t>
  </si>
  <si>
    <t>2340809030321</t>
  </si>
  <si>
    <t>何婷</t>
  </si>
  <si>
    <t>2340809030829</t>
  </si>
  <si>
    <t>唐琴</t>
  </si>
  <si>
    <t>2340809023518</t>
  </si>
  <si>
    <t>黄宗兴</t>
  </si>
  <si>
    <t>男</t>
  </si>
  <si>
    <t>城区小学数学教师</t>
  </si>
  <si>
    <t>8020601</t>
  </si>
  <si>
    <t>2340809051025</t>
  </si>
  <si>
    <t>林小开</t>
  </si>
  <si>
    <t>2340809044304</t>
  </si>
  <si>
    <t>许开欣</t>
  </si>
  <si>
    <t>城区小学音乐教师</t>
  </si>
  <si>
    <t>8020701</t>
  </si>
  <si>
    <t>2340809021628</t>
  </si>
  <si>
    <t>林惠中</t>
  </si>
  <si>
    <t>2340809044019</t>
  </si>
  <si>
    <t>曾小洋</t>
  </si>
  <si>
    <t>城区小学美术教师</t>
  </si>
  <si>
    <t>8020801</t>
  </si>
  <si>
    <t>2340809030126</t>
  </si>
  <si>
    <t>杨雪</t>
  </si>
  <si>
    <t>2340809030715</t>
  </si>
  <si>
    <t>张敏</t>
  </si>
  <si>
    <t>内江一小科学教师</t>
  </si>
  <si>
    <t>8020901</t>
  </si>
  <si>
    <t>2340809040325</t>
  </si>
  <si>
    <t>潘孟禧</t>
  </si>
  <si>
    <t>城区学校体育教师</t>
  </si>
  <si>
    <t>8021001</t>
  </si>
  <si>
    <t>2340809040120</t>
  </si>
  <si>
    <t>雷孝天</t>
  </si>
  <si>
    <t>2340809050607</t>
  </si>
  <si>
    <t>古宗婷</t>
  </si>
  <si>
    <t>城区学校信息技术教师</t>
  </si>
  <si>
    <t>8021101</t>
  </si>
  <si>
    <t>2340809022103</t>
  </si>
  <si>
    <t>袁慧</t>
  </si>
  <si>
    <t>农村初中语文教师</t>
  </si>
  <si>
    <t>8021201</t>
  </si>
  <si>
    <t>2340809051007</t>
  </si>
  <si>
    <t>黄丹</t>
  </si>
  <si>
    <t>2340809010409</t>
  </si>
  <si>
    <t>苟艺丹</t>
  </si>
  <si>
    <t>农村初中心理健康教育教师</t>
  </si>
  <si>
    <t>8021301</t>
  </si>
  <si>
    <t>2340809020724</t>
  </si>
  <si>
    <t>肖丹</t>
  </si>
  <si>
    <t>2340809041203</t>
  </si>
  <si>
    <t>刘鑫辰</t>
  </si>
  <si>
    <t>2340809051806</t>
  </si>
  <si>
    <t>宋燕</t>
  </si>
  <si>
    <t>农村初中生物教师</t>
  </si>
  <si>
    <t>8021401</t>
  </si>
  <si>
    <t>2340809031711</t>
  </si>
  <si>
    <t>罗慧</t>
  </si>
  <si>
    <t>初中数学教师</t>
  </si>
  <si>
    <t>8021501</t>
  </si>
  <si>
    <t>2340809041105</t>
  </si>
  <si>
    <t>周巧</t>
  </si>
  <si>
    <t>2340809031825</t>
  </si>
  <si>
    <t>张思婕</t>
  </si>
  <si>
    <t>2340809023901</t>
  </si>
  <si>
    <t>胡逸雪</t>
  </si>
  <si>
    <t>初中政治教师</t>
  </si>
  <si>
    <t>8021601</t>
  </si>
  <si>
    <t>2340809052226</t>
  </si>
  <si>
    <t>张静</t>
  </si>
  <si>
    <t>2340809050817</t>
  </si>
  <si>
    <t>刘子丹</t>
  </si>
  <si>
    <t>初中心理健康教育教师</t>
  </si>
  <si>
    <t>8021701</t>
  </si>
  <si>
    <t>2340809044016</t>
  </si>
  <si>
    <t>郑敏</t>
  </si>
  <si>
    <t>初中语文教师</t>
  </si>
  <si>
    <t>8021702</t>
  </si>
  <si>
    <t>2340809021904</t>
  </si>
  <si>
    <t>何佳珍</t>
  </si>
  <si>
    <t>初中英语教师</t>
  </si>
  <si>
    <t>8021703</t>
  </si>
  <si>
    <t>2340809041914</t>
  </si>
  <si>
    <t>王浩霖</t>
  </si>
  <si>
    <t>初中物理教师</t>
  </si>
  <si>
    <t>8021704</t>
  </si>
  <si>
    <t>2340809044526</t>
  </si>
  <si>
    <t>陈资威</t>
  </si>
  <si>
    <t>2340809043922</t>
  </si>
  <si>
    <t>余婷</t>
  </si>
  <si>
    <t>初中化学教师</t>
  </si>
  <si>
    <t>8021705</t>
  </si>
  <si>
    <t>2340809011709</t>
  </si>
  <si>
    <t>郑卓勋</t>
  </si>
  <si>
    <t>初中信息技术教师</t>
  </si>
  <si>
    <t>8021706</t>
  </si>
  <si>
    <t>2340809011322</t>
  </si>
  <si>
    <t>刘珍珍</t>
  </si>
  <si>
    <t>星级饭店运行与管理教师</t>
  </si>
  <si>
    <t>8021801</t>
  </si>
  <si>
    <t>2340809020606</t>
  </si>
  <si>
    <t>付翼</t>
  </si>
  <si>
    <t>网络信息安全教师</t>
  </si>
  <si>
    <t>8021802</t>
  </si>
  <si>
    <t>2340809043029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</si>
</sst>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9" xfId="65" applyNumberFormat="1" applyFont="1" applyFill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Normal" xfId="64"/>
    <cellStyle name="常规 2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90" zoomScaleNormal="90" workbookViewId="0" topLeftCell="A1">
      <selection activeCell="R63" sqref="R63"/>
    </sheetView>
  </sheetViews>
  <sheetFormatPr defaultColWidth="9.00390625" defaultRowHeight="14.25"/>
  <cols>
    <col min="1" max="1" width="5.375" style="0" customWidth="1"/>
    <col min="2" max="2" width="8.25390625" style="0" customWidth="1"/>
    <col min="3" max="3" width="4.50390625" style="0" customWidth="1"/>
    <col min="4" max="4" width="21.50390625" style="0" customWidth="1"/>
    <col min="5" max="6" width="9.125" style="0" customWidth="1"/>
    <col min="7" max="7" width="10.125" style="1" customWidth="1"/>
    <col min="8" max="8" width="8.125" style="0" customWidth="1"/>
    <col min="9" max="9" width="7.50390625" style="0" customWidth="1"/>
    <col min="10" max="10" width="10.375" style="0" customWidth="1"/>
    <col min="11" max="11" width="7.50390625" style="0" customWidth="1"/>
    <col min="12" max="12" width="8.375" style="0" customWidth="1"/>
    <col min="13" max="13" width="7.75390625" style="0" customWidth="1"/>
    <col min="14" max="14" width="6.25390625" style="0" customWidth="1"/>
  </cols>
  <sheetData>
    <row r="1" spans="1:14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12" t="s">
        <v>11</v>
      </c>
      <c r="L2" s="5" t="s">
        <v>12</v>
      </c>
      <c r="M2" s="5" t="s">
        <v>13</v>
      </c>
      <c r="N2" s="5" t="s">
        <v>14</v>
      </c>
    </row>
    <row r="3" spans="1:14" s="2" customFormat="1" ht="33.75" customHeight="1">
      <c r="A3" s="7">
        <v>1</v>
      </c>
      <c r="B3" s="8" t="s">
        <v>15</v>
      </c>
      <c r="C3" s="8" t="s">
        <v>16</v>
      </c>
      <c r="D3" s="9" t="s">
        <v>17</v>
      </c>
      <c r="E3" s="8" t="s">
        <v>18</v>
      </c>
      <c r="F3" s="9" t="s">
        <v>19</v>
      </c>
      <c r="G3" s="10">
        <v>74</v>
      </c>
      <c r="H3" s="11"/>
      <c r="I3" s="13">
        <f aca="true" t="shared" si="0" ref="I3:I42">G3+H3</f>
        <v>74</v>
      </c>
      <c r="J3" s="13">
        <f aca="true" t="shared" si="1" ref="J3:J42">I3*0.6</f>
        <v>44.4</v>
      </c>
      <c r="K3" s="13">
        <v>85.32</v>
      </c>
      <c r="L3" s="13">
        <f aca="true" t="shared" si="2" ref="L3:L42">K3*0.4</f>
        <v>34.128</v>
      </c>
      <c r="M3" s="14">
        <f aca="true" t="shared" si="3" ref="M3:M42">J3+L3</f>
        <v>78.52799999999999</v>
      </c>
      <c r="N3" s="15">
        <v>1</v>
      </c>
    </row>
    <row r="4" spans="1:14" s="2" customFormat="1" ht="33.75" customHeight="1">
      <c r="A4" s="7">
        <v>2</v>
      </c>
      <c r="B4" s="8" t="s">
        <v>20</v>
      </c>
      <c r="C4" s="8" t="s">
        <v>16</v>
      </c>
      <c r="D4" s="9" t="s">
        <v>17</v>
      </c>
      <c r="E4" s="8" t="s">
        <v>18</v>
      </c>
      <c r="F4" s="9" t="s">
        <v>21</v>
      </c>
      <c r="G4" s="10">
        <v>74</v>
      </c>
      <c r="H4" s="11"/>
      <c r="I4" s="13">
        <f t="shared" si="0"/>
        <v>74</v>
      </c>
      <c r="J4" s="13">
        <f t="shared" si="1"/>
        <v>44.4</v>
      </c>
      <c r="K4" s="13">
        <v>82.86</v>
      </c>
      <c r="L4" s="13">
        <f t="shared" si="2"/>
        <v>33.144</v>
      </c>
      <c r="M4" s="14">
        <f t="shared" si="3"/>
        <v>77.544</v>
      </c>
      <c r="N4" s="15">
        <v>2</v>
      </c>
    </row>
    <row r="5" spans="1:14" s="2" customFormat="1" ht="33.75" customHeight="1">
      <c r="A5" s="7">
        <v>3</v>
      </c>
      <c r="B5" s="8" t="s">
        <v>22</v>
      </c>
      <c r="C5" s="8" t="s">
        <v>16</v>
      </c>
      <c r="D5" s="9" t="s">
        <v>17</v>
      </c>
      <c r="E5" s="8" t="s">
        <v>18</v>
      </c>
      <c r="F5" s="9" t="s">
        <v>23</v>
      </c>
      <c r="G5" s="10">
        <v>72.5</v>
      </c>
      <c r="H5" s="11"/>
      <c r="I5" s="13">
        <f t="shared" si="0"/>
        <v>72.5</v>
      </c>
      <c r="J5" s="13">
        <f t="shared" si="1"/>
        <v>43.5</v>
      </c>
      <c r="K5" s="13">
        <v>82.58</v>
      </c>
      <c r="L5" s="13">
        <f t="shared" si="2"/>
        <v>33.032000000000004</v>
      </c>
      <c r="M5" s="14">
        <f t="shared" si="3"/>
        <v>76.53200000000001</v>
      </c>
      <c r="N5" s="15">
        <v>3</v>
      </c>
    </row>
    <row r="6" spans="1:14" s="1" customFormat="1" ht="33.75" customHeight="1">
      <c r="A6" s="7">
        <v>4</v>
      </c>
      <c r="B6" s="8" t="s">
        <v>24</v>
      </c>
      <c r="C6" s="8" t="s">
        <v>16</v>
      </c>
      <c r="D6" s="9" t="s">
        <v>17</v>
      </c>
      <c r="E6" s="8" t="s">
        <v>18</v>
      </c>
      <c r="F6" s="9" t="s">
        <v>25</v>
      </c>
      <c r="G6" s="10">
        <v>71.5</v>
      </c>
      <c r="H6" s="11"/>
      <c r="I6" s="13">
        <f t="shared" si="0"/>
        <v>71.5</v>
      </c>
      <c r="J6" s="13">
        <f t="shared" si="1"/>
        <v>42.9</v>
      </c>
      <c r="K6" s="13">
        <v>83.84</v>
      </c>
      <c r="L6" s="13">
        <f t="shared" si="2"/>
        <v>33.536</v>
      </c>
      <c r="M6" s="14">
        <f t="shared" si="3"/>
        <v>76.436</v>
      </c>
      <c r="N6" s="15">
        <v>4</v>
      </c>
    </row>
    <row r="7" spans="1:14" s="1" customFormat="1" ht="33.75" customHeight="1">
      <c r="A7" s="7">
        <v>5</v>
      </c>
      <c r="B7" s="8" t="s">
        <v>26</v>
      </c>
      <c r="C7" s="8" t="s">
        <v>16</v>
      </c>
      <c r="D7" s="9" t="s">
        <v>27</v>
      </c>
      <c r="E7" s="8" t="s">
        <v>28</v>
      </c>
      <c r="F7" s="9" t="s">
        <v>29</v>
      </c>
      <c r="G7" s="10">
        <v>77</v>
      </c>
      <c r="H7" s="11"/>
      <c r="I7" s="13">
        <f t="shared" si="0"/>
        <v>77</v>
      </c>
      <c r="J7" s="13">
        <f t="shared" si="1"/>
        <v>46.199999999999996</v>
      </c>
      <c r="K7" s="13">
        <v>86.62</v>
      </c>
      <c r="L7" s="13">
        <f t="shared" si="2"/>
        <v>34.648</v>
      </c>
      <c r="M7" s="14">
        <f t="shared" si="3"/>
        <v>80.848</v>
      </c>
      <c r="N7" s="15">
        <v>1</v>
      </c>
    </row>
    <row r="8" spans="1:14" s="1" customFormat="1" ht="33.75" customHeight="1">
      <c r="A8" s="7">
        <v>6</v>
      </c>
      <c r="B8" s="8" t="s">
        <v>30</v>
      </c>
      <c r="C8" s="8" t="s">
        <v>16</v>
      </c>
      <c r="D8" s="9" t="s">
        <v>27</v>
      </c>
      <c r="E8" s="8" t="s">
        <v>28</v>
      </c>
      <c r="F8" s="9" t="s">
        <v>31</v>
      </c>
      <c r="G8" s="10">
        <v>81</v>
      </c>
      <c r="H8" s="11"/>
      <c r="I8" s="13">
        <f t="shared" si="0"/>
        <v>81</v>
      </c>
      <c r="J8" s="13">
        <f t="shared" si="1"/>
        <v>48.6</v>
      </c>
      <c r="K8" s="13">
        <v>80.42</v>
      </c>
      <c r="L8" s="13">
        <f t="shared" si="2"/>
        <v>32.168</v>
      </c>
      <c r="M8" s="14">
        <f t="shared" si="3"/>
        <v>80.768</v>
      </c>
      <c r="N8" s="15">
        <v>2</v>
      </c>
    </row>
    <row r="9" spans="1:14" s="1" customFormat="1" ht="33.75" customHeight="1">
      <c r="A9" s="7">
        <v>7</v>
      </c>
      <c r="B9" s="8" t="s">
        <v>32</v>
      </c>
      <c r="C9" s="8" t="s">
        <v>16</v>
      </c>
      <c r="D9" s="9" t="s">
        <v>27</v>
      </c>
      <c r="E9" s="8" t="s">
        <v>28</v>
      </c>
      <c r="F9" s="9" t="s">
        <v>33</v>
      </c>
      <c r="G9" s="10">
        <v>77</v>
      </c>
      <c r="H9" s="11"/>
      <c r="I9" s="13">
        <f t="shared" si="0"/>
        <v>77</v>
      </c>
      <c r="J9" s="13">
        <f t="shared" si="1"/>
        <v>46.199999999999996</v>
      </c>
      <c r="K9" s="13">
        <v>85.18</v>
      </c>
      <c r="L9" s="13">
        <f t="shared" si="2"/>
        <v>34.072</v>
      </c>
      <c r="M9" s="14">
        <f t="shared" si="3"/>
        <v>80.27199999999999</v>
      </c>
      <c r="N9" s="15">
        <v>3</v>
      </c>
    </row>
    <row r="10" spans="1:14" s="1" customFormat="1" ht="33.75" customHeight="1">
      <c r="A10" s="7">
        <v>8</v>
      </c>
      <c r="B10" s="8" t="s">
        <v>34</v>
      </c>
      <c r="C10" s="8" t="s">
        <v>16</v>
      </c>
      <c r="D10" s="9" t="s">
        <v>27</v>
      </c>
      <c r="E10" s="8" t="s">
        <v>28</v>
      </c>
      <c r="F10" s="9" t="s">
        <v>35</v>
      </c>
      <c r="G10" s="10">
        <v>77.5</v>
      </c>
      <c r="H10" s="11"/>
      <c r="I10" s="13">
        <f t="shared" si="0"/>
        <v>77.5</v>
      </c>
      <c r="J10" s="13">
        <f t="shared" si="1"/>
        <v>46.5</v>
      </c>
      <c r="K10" s="13">
        <v>82.86</v>
      </c>
      <c r="L10" s="13">
        <f t="shared" si="2"/>
        <v>33.144</v>
      </c>
      <c r="M10" s="14">
        <f t="shared" si="3"/>
        <v>79.644</v>
      </c>
      <c r="N10" s="15">
        <v>4</v>
      </c>
    </row>
    <row r="11" spans="1:14" s="1" customFormat="1" ht="33.75" customHeight="1">
      <c r="A11" s="7">
        <v>9</v>
      </c>
      <c r="B11" s="8" t="s">
        <v>36</v>
      </c>
      <c r="C11" s="8" t="s">
        <v>16</v>
      </c>
      <c r="D11" s="9" t="s">
        <v>27</v>
      </c>
      <c r="E11" s="8" t="s">
        <v>28</v>
      </c>
      <c r="F11" s="9" t="s">
        <v>37</v>
      </c>
      <c r="G11" s="10">
        <v>79.5</v>
      </c>
      <c r="H11" s="11"/>
      <c r="I11" s="13">
        <f t="shared" si="0"/>
        <v>79.5</v>
      </c>
      <c r="J11" s="13">
        <f t="shared" si="1"/>
        <v>47.699999999999996</v>
      </c>
      <c r="K11" s="13">
        <v>79.78</v>
      </c>
      <c r="L11" s="13">
        <f t="shared" si="2"/>
        <v>31.912000000000003</v>
      </c>
      <c r="M11" s="14">
        <f t="shared" si="3"/>
        <v>79.612</v>
      </c>
      <c r="N11" s="15">
        <v>5</v>
      </c>
    </row>
    <row r="12" spans="1:14" s="2" customFormat="1" ht="33.75" customHeight="1">
      <c r="A12" s="7">
        <v>10</v>
      </c>
      <c r="B12" s="8" t="s">
        <v>38</v>
      </c>
      <c r="C12" s="8" t="s">
        <v>16</v>
      </c>
      <c r="D12" s="9" t="s">
        <v>27</v>
      </c>
      <c r="E12" s="8" t="s">
        <v>28</v>
      </c>
      <c r="F12" s="9" t="s">
        <v>39</v>
      </c>
      <c r="G12" s="10">
        <v>78</v>
      </c>
      <c r="H12" s="11"/>
      <c r="I12" s="13">
        <f t="shared" si="0"/>
        <v>78</v>
      </c>
      <c r="J12" s="13">
        <f t="shared" si="1"/>
        <v>46.8</v>
      </c>
      <c r="K12" s="13">
        <v>81.42</v>
      </c>
      <c r="L12" s="13">
        <f t="shared" si="2"/>
        <v>32.568000000000005</v>
      </c>
      <c r="M12" s="14">
        <f t="shared" si="3"/>
        <v>79.368</v>
      </c>
      <c r="N12" s="15">
        <v>6</v>
      </c>
    </row>
    <row r="13" spans="1:14" s="2" customFormat="1" ht="33.75" customHeight="1">
      <c r="A13" s="7">
        <v>11</v>
      </c>
      <c r="B13" s="8" t="s">
        <v>40</v>
      </c>
      <c r="C13" s="8" t="s">
        <v>16</v>
      </c>
      <c r="D13" s="9" t="s">
        <v>27</v>
      </c>
      <c r="E13" s="8" t="s">
        <v>28</v>
      </c>
      <c r="F13" s="9" t="s">
        <v>41</v>
      </c>
      <c r="G13" s="10">
        <v>74.5</v>
      </c>
      <c r="H13" s="11"/>
      <c r="I13" s="13">
        <f t="shared" si="0"/>
        <v>74.5</v>
      </c>
      <c r="J13" s="13">
        <f t="shared" si="1"/>
        <v>44.699999999999996</v>
      </c>
      <c r="K13" s="13">
        <v>85.82</v>
      </c>
      <c r="L13" s="13">
        <f t="shared" si="2"/>
        <v>34.327999999999996</v>
      </c>
      <c r="M13" s="14">
        <f t="shared" si="3"/>
        <v>79.02799999999999</v>
      </c>
      <c r="N13" s="15">
        <v>7</v>
      </c>
    </row>
    <row r="14" spans="1:14" s="2" customFormat="1" ht="33.75" customHeight="1">
      <c r="A14" s="7">
        <v>12</v>
      </c>
      <c r="B14" s="8" t="s">
        <v>42</v>
      </c>
      <c r="C14" s="8" t="s">
        <v>16</v>
      </c>
      <c r="D14" s="9" t="s">
        <v>27</v>
      </c>
      <c r="E14" s="8" t="s">
        <v>28</v>
      </c>
      <c r="F14" s="9" t="s">
        <v>43</v>
      </c>
      <c r="G14" s="10">
        <v>75.5</v>
      </c>
      <c r="H14" s="11"/>
      <c r="I14" s="13">
        <f t="shared" si="0"/>
        <v>75.5</v>
      </c>
      <c r="J14" s="13">
        <f t="shared" si="1"/>
        <v>45.3</v>
      </c>
      <c r="K14" s="13">
        <v>84.24</v>
      </c>
      <c r="L14" s="13">
        <f t="shared" si="2"/>
        <v>33.696</v>
      </c>
      <c r="M14" s="14">
        <f t="shared" si="3"/>
        <v>78.996</v>
      </c>
      <c r="N14" s="15">
        <v>8</v>
      </c>
    </row>
    <row r="15" spans="1:14" s="2" customFormat="1" ht="33.75" customHeight="1">
      <c r="A15" s="7">
        <v>13</v>
      </c>
      <c r="B15" s="8" t="s">
        <v>44</v>
      </c>
      <c r="C15" s="8" t="s">
        <v>16</v>
      </c>
      <c r="D15" s="9" t="s">
        <v>45</v>
      </c>
      <c r="E15" s="8" t="s">
        <v>46</v>
      </c>
      <c r="F15" s="9" t="s">
        <v>47</v>
      </c>
      <c r="G15" s="10">
        <v>75</v>
      </c>
      <c r="H15" s="11"/>
      <c r="I15" s="13">
        <f t="shared" si="0"/>
        <v>75</v>
      </c>
      <c r="J15" s="13">
        <f t="shared" si="1"/>
        <v>45</v>
      </c>
      <c r="K15" s="13">
        <v>87.54</v>
      </c>
      <c r="L15" s="13">
        <f t="shared" si="2"/>
        <v>35.016000000000005</v>
      </c>
      <c r="M15" s="14">
        <f t="shared" si="3"/>
        <v>80.016</v>
      </c>
      <c r="N15" s="15">
        <v>1</v>
      </c>
    </row>
    <row r="16" spans="1:14" s="1" customFormat="1" ht="33.75" customHeight="1">
      <c r="A16" s="7">
        <v>14</v>
      </c>
      <c r="B16" s="8" t="s">
        <v>48</v>
      </c>
      <c r="C16" s="8" t="s">
        <v>16</v>
      </c>
      <c r="D16" s="9" t="s">
        <v>45</v>
      </c>
      <c r="E16" s="8" t="s">
        <v>46</v>
      </c>
      <c r="F16" s="9" t="s">
        <v>49</v>
      </c>
      <c r="G16" s="10">
        <v>74.5</v>
      </c>
      <c r="H16" s="11"/>
      <c r="I16" s="13">
        <f t="shared" si="0"/>
        <v>74.5</v>
      </c>
      <c r="J16" s="13">
        <f t="shared" si="1"/>
        <v>44.699999999999996</v>
      </c>
      <c r="K16" s="13">
        <v>83.2</v>
      </c>
      <c r="L16" s="13">
        <f t="shared" si="2"/>
        <v>33.28</v>
      </c>
      <c r="M16" s="14">
        <f t="shared" si="3"/>
        <v>77.97999999999999</v>
      </c>
      <c r="N16" s="15">
        <v>2</v>
      </c>
    </row>
    <row r="17" spans="1:14" s="1" customFormat="1" ht="33.75" customHeight="1">
      <c r="A17" s="7">
        <v>15</v>
      </c>
      <c r="B17" s="8" t="s">
        <v>50</v>
      </c>
      <c r="C17" s="8" t="s">
        <v>16</v>
      </c>
      <c r="D17" s="9" t="s">
        <v>45</v>
      </c>
      <c r="E17" s="8" t="s">
        <v>46</v>
      </c>
      <c r="F17" s="9" t="s">
        <v>51</v>
      </c>
      <c r="G17" s="10">
        <v>72.5</v>
      </c>
      <c r="H17" s="11"/>
      <c r="I17" s="13">
        <f t="shared" si="0"/>
        <v>72.5</v>
      </c>
      <c r="J17" s="13">
        <f t="shared" si="1"/>
        <v>43.5</v>
      </c>
      <c r="K17" s="13">
        <v>86.04</v>
      </c>
      <c r="L17" s="13">
        <f t="shared" si="2"/>
        <v>34.416000000000004</v>
      </c>
      <c r="M17" s="14">
        <f t="shared" si="3"/>
        <v>77.916</v>
      </c>
      <c r="N17" s="15">
        <v>3</v>
      </c>
    </row>
    <row r="18" spans="1:14" s="1" customFormat="1" ht="33.75" customHeight="1">
      <c r="A18" s="7">
        <v>16</v>
      </c>
      <c r="B18" s="8" t="s">
        <v>52</v>
      </c>
      <c r="C18" s="8" t="s">
        <v>16</v>
      </c>
      <c r="D18" s="9" t="s">
        <v>45</v>
      </c>
      <c r="E18" s="8" t="s">
        <v>46</v>
      </c>
      <c r="F18" s="9" t="s">
        <v>53</v>
      </c>
      <c r="G18" s="10">
        <v>70</v>
      </c>
      <c r="H18" s="11"/>
      <c r="I18" s="13">
        <f t="shared" si="0"/>
        <v>70</v>
      </c>
      <c r="J18" s="13">
        <f t="shared" si="1"/>
        <v>42</v>
      </c>
      <c r="K18" s="13">
        <v>85.8</v>
      </c>
      <c r="L18" s="13">
        <f t="shared" si="2"/>
        <v>34.32</v>
      </c>
      <c r="M18" s="14">
        <f t="shared" si="3"/>
        <v>76.32</v>
      </c>
      <c r="N18" s="15">
        <v>4</v>
      </c>
    </row>
    <row r="19" spans="1:14" s="1" customFormat="1" ht="33.75" customHeight="1">
      <c r="A19" s="7">
        <v>17</v>
      </c>
      <c r="B19" s="8" t="s">
        <v>54</v>
      </c>
      <c r="C19" s="8" t="s">
        <v>16</v>
      </c>
      <c r="D19" s="9" t="s">
        <v>45</v>
      </c>
      <c r="E19" s="8" t="s">
        <v>46</v>
      </c>
      <c r="F19" s="9" t="s">
        <v>55</v>
      </c>
      <c r="G19" s="10">
        <v>71</v>
      </c>
      <c r="H19" s="11"/>
      <c r="I19" s="13">
        <f t="shared" si="0"/>
        <v>71</v>
      </c>
      <c r="J19" s="13">
        <f t="shared" si="1"/>
        <v>42.6</v>
      </c>
      <c r="K19" s="13">
        <v>84</v>
      </c>
      <c r="L19" s="13">
        <f t="shared" si="2"/>
        <v>33.6</v>
      </c>
      <c r="M19" s="14">
        <f t="shared" si="3"/>
        <v>76.2</v>
      </c>
      <c r="N19" s="15">
        <v>5</v>
      </c>
    </row>
    <row r="20" spans="1:14" s="1" customFormat="1" ht="33.75" customHeight="1">
      <c r="A20" s="7">
        <v>18</v>
      </c>
      <c r="B20" s="8" t="s">
        <v>56</v>
      </c>
      <c r="C20" s="8" t="s">
        <v>16</v>
      </c>
      <c r="D20" s="9" t="s">
        <v>57</v>
      </c>
      <c r="E20" s="8" t="s">
        <v>58</v>
      </c>
      <c r="F20" s="9" t="s">
        <v>59</v>
      </c>
      <c r="G20" s="10">
        <v>80</v>
      </c>
      <c r="H20" s="11"/>
      <c r="I20" s="13">
        <f t="shared" si="0"/>
        <v>80</v>
      </c>
      <c r="J20" s="13">
        <f t="shared" si="1"/>
        <v>48</v>
      </c>
      <c r="K20" s="13">
        <v>85.08</v>
      </c>
      <c r="L20" s="13">
        <f t="shared" si="2"/>
        <v>34.032000000000004</v>
      </c>
      <c r="M20" s="14">
        <f t="shared" si="3"/>
        <v>82.03200000000001</v>
      </c>
      <c r="N20" s="15">
        <v>1</v>
      </c>
    </row>
    <row r="21" spans="1:14" s="1" customFormat="1" ht="33.75" customHeight="1">
      <c r="A21" s="7">
        <v>19</v>
      </c>
      <c r="B21" s="8" t="s">
        <v>60</v>
      </c>
      <c r="C21" s="8" t="s">
        <v>16</v>
      </c>
      <c r="D21" s="9" t="s">
        <v>57</v>
      </c>
      <c r="E21" s="8" t="s">
        <v>58</v>
      </c>
      <c r="F21" s="9" t="s">
        <v>61</v>
      </c>
      <c r="G21" s="10">
        <v>81</v>
      </c>
      <c r="H21" s="11"/>
      <c r="I21" s="13">
        <f t="shared" si="0"/>
        <v>81</v>
      </c>
      <c r="J21" s="13">
        <f t="shared" si="1"/>
        <v>48.6</v>
      </c>
      <c r="K21" s="13">
        <v>82.14</v>
      </c>
      <c r="L21" s="13">
        <f t="shared" si="2"/>
        <v>32.856</v>
      </c>
      <c r="M21" s="14">
        <f t="shared" si="3"/>
        <v>81.456</v>
      </c>
      <c r="N21" s="15">
        <v>2</v>
      </c>
    </row>
    <row r="22" spans="1:14" s="1" customFormat="1" ht="33.75" customHeight="1">
      <c r="A22" s="7">
        <v>20</v>
      </c>
      <c r="B22" s="8" t="s">
        <v>62</v>
      </c>
      <c r="C22" s="8" t="s">
        <v>16</v>
      </c>
      <c r="D22" s="9" t="s">
        <v>57</v>
      </c>
      <c r="E22" s="8" t="s">
        <v>58</v>
      </c>
      <c r="F22" s="9" t="s">
        <v>63</v>
      </c>
      <c r="G22" s="10">
        <v>76.5</v>
      </c>
      <c r="H22" s="11"/>
      <c r="I22" s="13">
        <f t="shared" si="0"/>
        <v>76.5</v>
      </c>
      <c r="J22" s="13">
        <f t="shared" si="1"/>
        <v>45.9</v>
      </c>
      <c r="K22" s="13">
        <v>87.16</v>
      </c>
      <c r="L22" s="13">
        <f t="shared" si="2"/>
        <v>34.864</v>
      </c>
      <c r="M22" s="14">
        <f t="shared" si="3"/>
        <v>80.764</v>
      </c>
      <c r="N22" s="15">
        <v>3</v>
      </c>
    </row>
    <row r="23" spans="1:14" s="2" customFormat="1" ht="33.75" customHeight="1">
      <c r="A23" s="7">
        <v>21</v>
      </c>
      <c r="B23" s="8" t="s">
        <v>64</v>
      </c>
      <c r="C23" s="8" t="s">
        <v>16</v>
      </c>
      <c r="D23" s="9" t="s">
        <v>57</v>
      </c>
      <c r="E23" s="8" t="s">
        <v>58</v>
      </c>
      <c r="F23" s="9" t="s">
        <v>65</v>
      </c>
      <c r="G23" s="10">
        <v>77.5</v>
      </c>
      <c r="H23" s="11"/>
      <c r="I23" s="13">
        <f t="shared" si="0"/>
        <v>77.5</v>
      </c>
      <c r="J23" s="13">
        <f t="shared" si="1"/>
        <v>46.5</v>
      </c>
      <c r="K23" s="13">
        <v>84.66</v>
      </c>
      <c r="L23" s="13">
        <f t="shared" si="2"/>
        <v>33.864</v>
      </c>
      <c r="M23" s="14">
        <f t="shared" si="3"/>
        <v>80.364</v>
      </c>
      <c r="N23" s="15">
        <v>4</v>
      </c>
    </row>
    <row r="24" spans="1:14" s="1" customFormat="1" ht="33.75" customHeight="1">
      <c r="A24" s="7">
        <v>22</v>
      </c>
      <c r="B24" s="8" t="s">
        <v>66</v>
      </c>
      <c r="C24" s="8" t="s">
        <v>16</v>
      </c>
      <c r="D24" s="9" t="s">
        <v>57</v>
      </c>
      <c r="E24" s="8" t="s">
        <v>58</v>
      </c>
      <c r="F24" s="9" t="s">
        <v>67</v>
      </c>
      <c r="G24" s="10">
        <v>79.5</v>
      </c>
      <c r="H24" s="11"/>
      <c r="I24" s="13">
        <f t="shared" si="0"/>
        <v>79.5</v>
      </c>
      <c r="J24" s="13">
        <f t="shared" si="1"/>
        <v>47.699999999999996</v>
      </c>
      <c r="K24" s="13">
        <v>81.34</v>
      </c>
      <c r="L24" s="13">
        <f t="shared" si="2"/>
        <v>32.536</v>
      </c>
      <c r="M24" s="14">
        <f t="shared" si="3"/>
        <v>80.23599999999999</v>
      </c>
      <c r="N24" s="15">
        <v>5</v>
      </c>
    </row>
    <row r="25" spans="1:14" s="1" customFormat="1" ht="33.75" customHeight="1">
      <c r="A25" s="7">
        <v>23</v>
      </c>
      <c r="B25" s="8" t="s">
        <v>68</v>
      </c>
      <c r="C25" s="8" t="s">
        <v>16</v>
      </c>
      <c r="D25" s="9" t="s">
        <v>57</v>
      </c>
      <c r="E25" s="8" t="s">
        <v>58</v>
      </c>
      <c r="F25" s="9" t="s">
        <v>69</v>
      </c>
      <c r="G25" s="10">
        <v>75</v>
      </c>
      <c r="H25" s="11"/>
      <c r="I25" s="13">
        <f t="shared" si="0"/>
        <v>75</v>
      </c>
      <c r="J25" s="13">
        <f t="shared" si="1"/>
        <v>45</v>
      </c>
      <c r="K25" s="13">
        <v>86.58</v>
      </c>
      <c r="L25" s="13">
        <f t="shared" si="2"/>
        <v>34.632</v>
      </c>
      <c r="M25" s="14">
        <f t="shared" si="3"/>
        <v>79.632</v>
      </c>
      <c r="N25" s="15">
        <v>6</v>
      </c>
    </row>
    <row r="26" spans="1:14" s="1" customFormat="1" ht="33.75" customHeight="1">
      <c r="A26" s="7">
        <v>24</v>
      </c>
      <c r="B26" s="8" t="s">
        <v>70</v>
      </c>
      <c r="C26" s="8" t="s">
        <v>16</v>
      </c>
      <c r="D26" s="9" t="s">
        <v>57</v>
      </c>
      <c r="E26" s="8" t="s">
        <v>58</v>
      </c>
      <c r="F26" s="9" t="s">
        <v>71</v>
      </c>
      <c r="G26" s="10">
        <v>75</v>
      </c>
      <c r="H26" s="11"/>
      <c r="I26" s="13">
        <f t="shared" si="0"/>
        <v>75</v>
      </c>
      <c r="J26" s="13">
        <f t="shared" si="1"/>
        <v>45</v>
      </c>
      <c r="K26" s="13">
        <v>85.96</v>
      </c>
      <c r="L26" s="13">
        <f t="shared" si="2"/>
        <v>34.384</v>
      </c>
      <c r="M26" s="14">
        <f t="shared" si="3"/>
        <v>79.384</v>
      </c>
      <c r="N26" s="15">
        <v>7</v>
      </c>
    </row>
    <row r="27" spans="1:14" s="1" customFormat="1" ht="33.75" customHeight="1">
      <c r="A27" s="7">
        <v>25</v>
      </c>
      <c r="B27" s="8" t="s">
        <v>72</v>
      </c>
      <c r="C27" s="8" t="s">
        <v>16</v>
      </c>
      <c r="D27" s="9" t="s">
        <v>57</v>
      </c>
      <c r="E27" s="8" t="s">
        <v>58</v>
      </c>
      <c r="F27" s="9" t="s">
        <v>73</v>
      </c>
      <c r="G27" s="10">
        <v>75.5</v>
      </c>
      <c r="H27" s="11"/>
      <c r="I27" s="13">
        <f t="shared" si="0"/>
        <v>75.5</v>
      </c>
      <c r="J27" s="13">
        <f t="shared" si="1"/>
        <v>45.3</v>
      </c>
      <c r="K27" s="13">
        <v>85.14</v>
      </c>
      <c r="L27" s="13">
        <f t="shared" si="2"/>
        <v>34.056000000000004</v>
      </c>
      <c r="M27" s="14">
        <f t="shared" si="3"/>
        <v>79.356</v>
      </c>
      <c r="N27" s="15">
        <v>8</v>
      </c>
    </row>
    <row r="28" spans="1:14" s="1" customFormat="1" ht="33.75" customHeight="1">
      <c r="A28" s="7">
        <v>26</v>
      </c>
      <c r="B28" s="8" t="s">
        <v>74</v>
      </c>
      <c r="C28" s="8" t="s">
        <v>16</v>
      </c>
      <c r="D28" s="9" t="s">
        <v>57</v>
      </c>
      <c r="E28" s="8" t="s">
        <v>58</v>
      </c>
      <c r="F28" s="9" t="s">
        <v>75</v>
      </c>
      <c r="G28" s="10">
        <v>77.5</v>
      </c>
      <c r="H28" s="11"/>
      <c r="I28" s="13">
        <f t="shared" si="0"/>
        <v>77.5</v>
      </c>
      <c r="J28" s="13">
        <f t="shared" si="1"/>
        <v>46.5</v>
      </c>
      <c r="K28" s="13">
        <v>81.36</v>
      </c>
      <c r="L28" s="13">
        <f t="shared" si="2"/>
        <v>32.544000000000004</v>
      </c>
      <c r="M28" s="14">
        <f t="shared" si="3"/>
        <v>79.04400000000001</v>
      </c>
      <c r="N28" s="15">
        <v>9</v>
      </c>
    </row>
    <row r="29" spans="1:14" s="2" customFormat="1" ht="33.75" customHeight="1">
      <c r="A29" s="7">
        <v>27</v>
      </c>
      <c r="B29" s="8" t="s">
        <v>76</v>
      </c>
      <c r="C29" s="8" t="s">
        <v>16</v>
      </c>
      <c r="D29" s="9" t="s">
        <v>77</v>
      </c>
      <c r="E29" s="8" t="s">
        <v>78</v>
      </c>
      <c r="F29" s="9" t="s">
        <v>79</v>
      </c>
      <c r="G29" s="10">
        <v>79</v>
      </c>
      <c r="H29" s="11"/>
      <c r="I29" s="13">
        <f t="shared" si="0"/>
        <v>79</v>
      </c>
      <c r="J29" s="13">
        <f t="shared" si="1"/>
        <v>47.4</v>
      </c>
      <c r="K29" s="13">
        <v>81.98</v>
      </c>
      <c r="L29" s="13">
        <f t="shared" si="2"/>
        <v>32.792</v>
      </c>
      <c r="M29" s="14">
        <f t="shared" si="3"/>
        <v>80.19200000000001</v>
      </c>
      <c r="N29" s="15">
        <v>1</v>
      </c>
    </row>
    <row r="30" spans="1:14" s="2" customFormat="1" ht="33.75" customHeight="1">
      <c r="A30" s="7">
        <v>28</v>
      </c>
      <c r="B30" s="8" t="s">
        <v>80</v>
      </c>
      <c r="C30" s="8" t="s">
        <v>16</v>
      </c>
      <c r="D30" s="9" t="s">
        <v>77</v>
      </c>
      <c r="E30" s="8" t="s">
        <v>78</v>
      </c>
      <c r="F30" s="9" t="s">
        <v>81</v>
      </c>
      <c r="G30" s="10">
        <v>76</v>
      </c>
      <c r="H30" s="11"/>
      <c r="I30" s="13">
        <f t="shared" si="0"/>
        <v>76</v>
      </c>
      <c r="J30" s="13">
        <f t="shared" si="1"/>
        <v>45.6</v>
      </c>
      <c r="K30" s="13">
        <v>85.96</v>
      </c>
      <c r="L30" s="13">
        <f t="shared" si="2"/>
        <v>34.384</v>
      </c>
      <c r="M30" s="14">
        <f t="shared" si="3"/>
        <v>79.98400000000001</v>
      </c>
      <c r="N30" s="15">
        <v>2</v>
      </c>
    </row>
    <row r="31" spans="1:14" s="2" customFormat="1" ht="33.75" customHeight="1">
      <c r="A31" s="7">
        <v>29</v>
      </c>
      <c r="B31" s="8" t="s">
        <v>82</v>
      </c>
      <c r="C31" s="8" t="s">
        <v>16</v>
      </c>
      <c r="D31" s="9" t="s">
        <v>77</v>
      </c>
      <c r="E31" s="8" t="s">
        <v>78</v>
      </c>
      <c r="F31" s="9" t="s">
        <v>83</v>
      </c>
      <c r="G31" s="10">
        <v>74</v>
      </c>
      <c r="H31" s="11"/>
      <c r="I31" s="13">
        <f t="shared" si="0"/>
        <v>74</v>
      </c>
      <c r="J31" s="13">
        <f t="shared" si="1"/>
        <v>44.4</v>
      </c>
      <c r="K31" s="13">
        <v>84.6</v>
      </c>
      <c r="L31" s="13">
        <f t="shared" si="2"/>
        <v>33.839999999999996</v>
      </c>
      <c r="M31" s="14">
        <f t="shared" si="3"/>
        <v>78.24</v>
      </c>
      <c r="N31" s="15">
        <v>3</v>
      </c>
    </row>
    <row r="32" spans="1:14" s="2" customFormat="1" ht="33.75" customHeight="1">
      <c r="A32" s="7">
        <v>30</v>
      </c>
      <c r="B32" s="8" t="s">
        <v>84</v>
      </c>
      <c r="C32" s="8" t="s">
        <v>16</v>
      </c>
      <c r="D32" s="9" t="s">
        <v>77</v>
      </c>
      <c r="E32" s="8" t="s">
        <v>78</v>
      </c>
      <c r="F32" s="9" t="s">
        <v>85</v>
      </c>
      <c r="G32" s="10">
        <v>74.5</v>
      </c>
      <c r="H32" s="11"/>
      <c r="I32" s="13">
        <f t="shared" si="0"/>
        <v>74.5</v>
      </c>
      <c r="J32" s="13">
        <f t="shared" si="1"/>
        <v>44.699999999999996</v>
      </c>
      <c r="K32" s="13">
        <v>83.58</v>
      </c>
      <c r="L32" s="13">
        <f t="shared" si="2"/>
        <v>33.432</v>
      </c>
      <c r="M32" s="14">
        <f t="shared" si="3"/>
        <v>78.132</v>
      </c>
      <c r="N32" s="15">
        <v>4</v>
      </c>
    </row>
    <row r="33" spans="1:14" s="2" customFormat="1" ht="33.75" customHeight="1">
      <c r="A33" s="7">
        <v>31</v>
      </c>
      <c r="B33" s="8" t="s">
        <v>86</v>
      </c>
      <c r="C33" s="8" t="s">
        <v>87</v>
      </c>
      <c r="D33" s="9" t="s">
        <v>88</v>
      </c>
      <c r="E33" s="8" t="s">
        <v>89</v>
      </c>
      <c r="F33" s="9" t="s">
        <v>90</v>
      </c>
      <c r="G33" s="10">
        <v>71.5</v>
      </c>
      <c r="H33" s="11"/>
      <c r="I33" s="13">
        <f t="shared" si="0"/>
        <v>71.5</v>
      </c>
      <c r="J33" s="13">
        <f t="shared" si="1"/>
        <v>42.9</v>
      </c>
      <c r="K33" s="13">
        <v>84.74</v>
      </c>
      <c r="L33" s="13">
        <f t="shared" si="2"/>
        <v>33.896</v>
      </c>
      <c r="M33" s="14">
        <f t="shared" si="3"/>
        <v>76.79599999999999</v>
      </c>
      <c r="N33" s="15">
        <v>1</v>
      </c>
    </row>
    <row r="34" spans="1:14" s="2" customFormat="1" ht="33.75" customHeight="1">
      <c r="A34" s="7">
        <v>32</v>
      </c>
      <c r="B34" s="8" t="s">
        <v>91</v>
      </c>
      <c r="C34" s="8" t="s">
        <v>16</v>
      </c>
      <c r="D34" s="9" t="s">
        <v>88</v>
      </c>
      <c r="E34" s="8" t="s">
        <v>89</v>
      </c>
      <c r="F34" s="9" t="s">
        <v>92</v>
      </c>
      <c r="G34" s="10">
        <v>71.5</v>
      </c>
      <c r="H34" s="11"/>
      <c r="I34" s="13">
        <f t="shared" si="0"/>
        <v>71.5</v>
      </c>
      <c r="J34" s="13">
        <f t="shared" si="1"/>
        <v>42.9</v>
      </c>
      <c r="K34" s="13">
        <v>81.44</v>
      </c>
      <c r="L34" s="13">
        <f t="shared" si="2"/>
        <v>32.576</v>
      </c>
      <c r="M34" s="14">
        <f t="shared" si="3"/>
        <v>75.476</v>
      </c>
      <c r="N34" s="15">
        <v>2</v>
      </c>
    </row>
    <row r="35" spans="1:14" s="2" customFormat="1" ht="33.75" customHeight="1">
      <c r="A35" s="7">
        <v>33</v>
      </c>
      <c r="B35" s="8" t="s">
        <v>93</v>
      </c>
      <c r="C35" s="8" t="s">
        <v>16</v>
      </c>
      <c r="D35" s="9" t="s">
        <v>94</v>
      </c>
      <c r="E35" s="8" t="s">
        <v>95</v>
      </c>
      <c r="F35" s="9" t="s">
        <v>96</v>
      </c>
      <c r="G35" s="10">
        <v>68</v>
      </c>
      <c r="H35" s="11"/>
      <c r="I35" s="13">
        <f t="shared" si="0"/>
        <v>68</v>
      </c>
      <c r="J35" s="13">
        <f t="shared" si="1"/>
        <v>40.8</v>
      </c>
      <c r="K35" s="13">
        <v>87.6</v>
      </c>
      <c r="L35" s="13">
        <f t="shared" si="2"/>
        <v>35.04</v>
      </c>
      <c r="M35" s="14">
        <f t="shared" si="3"/>
        <v>75.84</v>
      </c>
      <c r="N35" s="15">
        <v>1</v>
      </c>
    </row>
    <row r="36" spans="1:14" s="2" customFormat="1" ht="33.75" customHeight="1">
      <c r="A36" s="7">
        <v>34</v>
      </c>
      <c r="B36" s="8" t="s">
        <v>97</v>
      </c>
      <c r="C36" s="8" t="s">
        <v>16</v>
      </c>
      <c r="D36" s="9" t="s">
        <v>94</v>
      </c>
      <c r="E36" s="8" t="s">
        <v>95</v>
      </c>
      <c r="F36" s="9" t="s">
        <v>98</v>
      </c>
      <c r="G36" s="10">
        <v>68</v>
      </c>
      <c r="H36" s="11"/>
      <c r="I36" s="13">
        <f t="shared" si="0"/>
        <v>68</v>
      </c>
      <c r="J36" s="13">
        <f t="shared" si="1"/>
        <v>40.8</v>
      </c>
      <c r="K36" s="13">
        <v>85.68</v>
      </c>
      <c r="L36" s="13">
        <f t="shared" si="2"/>
        <v>34.272000000000006</v>
      </c>
      <c r="M36" s="14">
        <f t="shared" si="3"/>
        <v>75.072</v>
      </c>
      <c r="N36" s="15">
        <v>2</v>
      </c>
    </row>
    <row r="37" spans="1:14" s="2" customFormat="1" ht="33.75" customHeight="1">
      <c r="A37" s="7">
        <v>35</v>
      </c>
      <c r="B37" s="8" t="s">
        <v>99</v>
      </c>
      <c r="C37" s="8" t="s">
        <v>16</v>
      </c>
      <c r="D37" s="9" t="s">
        <v>100</v>
      </c>
      <c r="E37" s="8" t="s">
        <v>101</v>
      </c>
      <c r="F37" s="9" t="s">
        <v>102</v>
      </c>
      <c r="G37" s="10">
        <v>74</v>
      </c>
      <c r="H37" s="11"/>
      <c r="I37" s="13">
        <f t="shared" si="0"/>
        <v>74</v>
      </c>
      <c r="J37" s="13">
        <f t="shared" si="1"/>
        <v>44.4</v>
      </c>
      <c r="K37" s="13">
        <v>84.96</v>
      </c>
      <c r="L37" s="13">
        <f t="shared" si="2"/>
        <v>33.984</v>
      </c>
      <c r="M37" s="14">
        <f t="shared" si="3"/>
        <v>78.384</v>
      </c>
      <c r="N37" s="15">
        <v>1</v>
      </c>
    </row>
    <row r="38" spans="1:14" s="2" customFormat="1" ht="33.75" customHeight="1">
      <c r="A38" s="7">
        <v>36</v>
      </c>
      <c r="B38" s="8" t="s">
        <v>103</v>
      </c>
      <c r="C38" s="8" t="s">
        <v>16</v>
      </c>
      <c r="D38" s="9" t="s">
        <v>100</v>
      </c>
      <c r="E38" s="8" t="s">
        <v>101</v>
      </c>
      <c r="F38" s="9" t="s">
        <v>104</v>
      </c>
      <c r="G38" s="10">
        <v>75</v>
      </c>
      <c r="H38" s="11"/>
      <c r="I38" s="13">
        <f t="shared" si="0"/>
        <v>75</v>
      </c>
      <c r="J38" s="13">
        <f t="shared" si="1"/>
        <v>45</v>
      </c>
      <c r="K38" s="13">
        <v>83.08</v>
      </c>
      <c r="L38" s="13">
        <f t="shared" si="2"/>
        <v>33.232</v>
      </c>
      <c r="M38" s="14">
        <f t="shared" si="3"/>
        <v>78.232</v>
      </c>
      <c r="N38" s="15">
        <v>2</v>
      </c>
    </row>
    <row r="39" spans="1:14" s="2" customFormat="1" ht="33.75" customHeight="1">
      <c r="A39" s="7">
        <v>37</v>
      </c>
      <c r="B39" s="8" t="s">
        <v>105</v>
      </c>
      <c r="C39" s="8" t="s">
        <v>16</v>
      </c>
      <c r="D39" s="9" t="s">
        <v>106</v>
      </c>
      <c r="E39" s="8" t="s">
        <v>107</v>
      </c>
      <c r="F39" s="9" t="s">
        <v>108</v>
      </c>
      <c r="G39" s="10">
        <v>70</v>
      </c>
      <c r="H39" s="11"/>
      <c r="I39" s="13">
        <f t="shared" si="0"/>
        <v>70</v>
      </c>
      <c r="J39" s="13">
        <f t="shared" si="1"/>
        <v>42</v>
      </c>
      <c r="K39" s="13">
        <v>83.24</v>
      </c>
      <c r="L39" s="13">
        <f t="shared" si="2"/>
        <v>33.296</v>
      </c>
      <c r="M39" s="14">
        <f t="shared" si="3"/>
        <v>75.29599999999999</v>
      </c>
      <c r="N39" s="15">
        <v>1</v>
      </c>
    </row>
    <row r="40" spans="1:14" s="2" customFormat="1" ht="33.75" customHeight="1">
      <c r="A40" s="7">
        <v>38</v>
      </c>
      <c r="B40" s="8" t="s">
        <v>109</v>
      </c>
      <c r="C40" s="8" t="s">
        <v>87</v>
      </c>
      <c r="D40" s="9" t="s">
        <v>110</v>
      </c>
      <c r="E40" s="8" t="s">
        <v>111</v>
      </c>
      <c r="F40" s="9" t="s">
        <v>112</v>
      </c>
      <c r="G40" s="10">
        <v>76.5</v>
      </c>
      <c r="H40" s="11"/>
      <c r="I40" s="13">
        <f aca="true" t="shared" si="4" ref="I40:I56">G40+H40</f>
        <v>76.5</v>
      </c>
      <c r="J40" s="13">
        <f aca="true" t="shared" si="5" ref="J40:J56">I40*0.6</f>
        <v>45.9</v>
      </c>
      <c r="K40" s="13">
        <v>84.9</v>
      </c>
      <c r="L40" s="13">
        <f aca="true" t="shared" si="6" ref="L40:L56">K40*0.4</f>
        <v>33.96</v>
      </c>
      <c r="M40" s="14">
        <f aca="true" t="shared" si="7" ref="M40:M56">J40+L40</f>
        <v>79.86</v>
      </c>
      <c r="N40" s="15">
        <v>1</v>
      </c>
    </row>
    <row r="41" spans="1:14" s="1" customFormat="1" ht="33.75" customHeight="1">
      <c r="A41" s="7">
        <v>39</v>
      </c>
      <c r="B41" s="8" t="s">
        <v>113</v>
      </c>
      <c r="C41" s="8" t="s">
        <v>87</v>
      </c>
      <c r="D41" s="9" t="s">
        <v>110</v>
      </c>
      <c r="E41" s="8" t="s">
        <v>111</v>
      </c>
      <c r="F41" s="9" t="s">
        <v>114</v>
      </c>
      <c r="G41" s="10">
        <v>74.5</v>
      </c>
      <c r="H41" s="11"/>
      <c r="I41" s="13">
        <f t="shared" si="4"/>
        <v>74.5</v>
      </c>
      <c r="J41" s="13">
        <f t="shared" si="5"/>
        <v>44.699999999999996</v>
      </c>
      <c r="K41" s="13">
        <v>83.08</v>
      </c>
      <c r="L41" s="13">
        <f t="shared" si="6"/>
        <v>33.232</v>
      </c>
      <c r="M41" s="14">
        <f t="shared" si="7"/>
        <v>77.93199999999999</v>
      </c>
      <c r="N41" s="15">
        <v>2</v>
      </c>
    </row>
    <row r="42" spans="1:14" s="2" customFormat="1" ht="33.75" customHeight="1">
      <c r="A42" s="7">
        <v>40</v>
      </c>
      <c r="B42" s="8" t="s">
        <v>115</v>
      </c>
      <c r="C42" s="8" t="s">
        <v>16</v>
      </c>
      <c r="D42" s="9" t="s">
        <v>116</v>
      </c>
      <c r="E42" s="8" t="s">
        <v>117</v>
      </c>
      <c r="F42" s="9" t="s">
        <v>118</v>
      </c>
      <c r="G42" s="10">
        <v>71.5</v>
      </c>
      <c r="H42" s="11"/>
      <c r="I42" s="13">
        <f t="shared" si="4"/>
        <v>71.5</v>
      </c>
      <c r="J42" s="13">
        <f t="shared" si="5"/>
        <v>42.9</v>
      </c>
      <c r="K42" s="13">
        <v>86.14</v>
      </c>
      <c r="L42" s="13">
        <f t="shared" si="6"/>
        <v>34.456</v>
      </c>
      <c r="M42" s="14">
        <f t="shared" si="7"/>
        <v>77.356</v>
      </c>
      <c r="N42" s="15">
        <v>1</v>
      </c>
    </row>
    <row r="43" spans="1:14" s="1" customFormat="1" ht="33.75" customHeight="1">
      <c r="A43" s="7">
        <v>41</v>
      </c>
      <c r="B43" s="8" t="s">
        <v>119</v>
      </c>
      <c r="C43" s="8" t="s">
        <v>16</v>
      </c>
      <c r="D43" s="9" t="s">
        <v>120</v>
      </c>
      <c r="E43" s="8" t="s">
        <v>121</v>
      </c>
      <c r="F43" s="9" t="s">
        <v>122</v>
      </c>
      <c r="G43" s="10">
        <v>76.5</v>
      </c>
      <c r="H43" s="11"/>
      <c r="I43" s="13">
        <f t="shared" si="4"/>
        <v>76.5</v>
      </c>
      <c r="J43" s="13">
        <f t="shared" si="5"/>
        <v>45.9</v>
      </c>
      <c r="K43" s="13">
        <v>84.58</v>
      </c>
      <c r="L43" s="13">
        <f t="shared" si="6"/>
        <v>33.832</v>
      </c>
      <c r="M43" s="14">
        <f t="shared" si="7"/>
        <v>79.732</v>
      </c>
      <c r="N43" s="15">
        <v>1</v>
      </c>
    </row>
    <row r="44" spans="1:14" s="2" customFormat="1" ht="33.75" customHeight="1">
      <c r="A44" s="7">
        <v>42</v>
      </c>
      <c r="B44" s="8" t="s">
        <v>123</v>
      </c>
      <c r="C44" s="8" t="s">
        <v>16</v>
      </c>
      <c r="D44" s="9" t="s">
        <v>120</v>
      </c>
      <c r="E44" s="8" t="s">
        <v>121</v>
      </c>
      <c r="F44" s="9" t="s">
        <v>124</v>
      </c>
      <c r="G44" s="10">
        <v>74</v>
      </c>
      <c r="H44" s="11"/>
      <c r="I44" s="13">
        <f t="shared" si="4"/>
        <v>74</v>
      </c>
      <c r="J44" s="13">
        <f t="shared" si="5"/>
        <v>44.4</v>
      </c>
      <c r="K44" s="13">
        <v>83.42</v>
      </c>
      <c r="L44" s="13">
        <f t="shared" si="6"/>
        <v>33.368</v>
      </c>
      <c r="M44" s="14">
        <f t="shared" si="7"/>
        <v>77.768</v>
      </c>
      <c r="N44" s="15">
        <v>2</v>
      </c>
    </row>
    <row r="45" spans="1:14" s="1" customFormat="1" ht="33.75" customHeight="1">
      <c r="A45" s="7">
        <v>43</v>
      </c>
      <c r="B45" s="8" t="s">
        <v>125</v>
      </c>
      <c r="C45" s="8" t="s">
        <v>16</v>
      </c>
      <c r="D45" s="9" t="s">
        <v>126</v>
      </c>
      <c r="E45" s="8" t="s">
        <v>127</v>
      </c>
      <c r="F45" s="9" t="s">
        <v>128</v>
      </c>
      <c r="G45" s="10">
        <v>77</v>
      </c>
      <c r="H45" s="11"/>
      <c r="I45" s="13">
        <f t="shared" si="4"/>
        <v>77</v>
      </c>
      <c r="J45" s="13">
        <f t="shared" si="5"/>
        <v>46.199999999999996</v>
      </c>
      <c r="K45" s="13">
        <v>86.14</v>
      </c>
      <c r="L45" s="13">
        <f t="shared" si="6"/>
        <v>34.456</v>
      </c>
      <c r="M45" s="14">
        <f t="shared" si="7"/>
        <v>80.656</v>
      </c>
      <c r="N45" s="15">
        <v>1</v>
      </c>
    </row>
    <row r="46" spans="1:14" s="1" customFormat="1" ht="33.75" customHeight="1">
      <c r="A46" s="7">
        <v>44</v>
      </c>
      <c r="B46" s="8" t="s">
        <v>129</v>
      </c>
      <c r="C46" s="8" t="s">
        <v>16</v>
      </c>
      <c r="D46" s="9" t="s">
        <v>126</v>
      </c>
      <c r="E46" s="8" t="s">
        <v>127</v>
      </c>
      <c r="F46" s="9" t="s">
        <v>130</v>
      </c>
      <c r="G46" s="10">
        <v>77</v>
      </c>
      <c r="H46" s="11"/>
      <c r="I46" s="13">
        <f t="shared" si="4"/>
        <v>77</v>
      </c>
      <c r="J46" s="13">
        <f t="shared" si="5"/>
        <v>46.199999999999996</v>
      </c>
      <c r="K46" s="13">
        <v>84.66</v>
      </c>
      <c r="L46" s="13">
        <f t="shared" si="6"/>
        <v>33.864</v>
      </c>
      <c r="M46" s="14">
        <f t="shared" si="7"/>
        <v>80.064</v>
      </c>
      <c r="N46" s="15">
        <v>2</v>
      </c>
    </row>
    <row r="47" spans="1:14" s="1" customFormat="1" ht="33.75" customHeight="1">
      <c r="A47" s="7">
        <v>45</v>
      </c>
      <c r="B47" s="8" t="s">
        <v>131</v>
      </c>
      <c r="C47" s="8" t="s">
        <v>87</v>
      </c>
      <c r="D47" s="9" t="s">
        <v>126</v>
      </c>
      <c r="E47" s="8" t="s">
        <v>127</v>
      </c>
      <c r="F47" s="9" t="s">
        <v>132</v>
      </c>
      <c r="G47" s="10">
        <v>78.5</v>
      </c>
      <c r="H47" s="11"/>
      <c r="I47" s="13">
        <f t="shared" si="4"/>
        <v>78.5</v>
      </c>
      <c r="J47" s="13">
        <f t="shared" si="5"/>
        <v>47.1</v>
      </c>
      <c r="K47" s="13">
        <v>80.12</v>
      </c>
      <c r="L47" s="13">
        <f t="shared" si="6"/>
        <v>32.048</v>
      </c>
      <c r="M47" s="14">
        <f t="shared" si="7"/>
        <v>79.148</v>
      </c>
      <c r="N47" s="15">
        <v>3</v>
      </c>
    </row>
    <row r="48" spans="1:14" s="1" customFormat="1" ht="31.5" customHeight="1">
      <c r="A48" s="7">
        <v>46</v>
      </c>
      <c r="B48" s="8" t="s">
        <v>133</v>
      </c>
      <c r="C48" s="8" t="s">
        <v>16</v>
      </c>
      <c r="D48" s="9" t="s">
        <v>134</v>
      </c>
      <c r="E48" s="8" t="s">
        <v>135</v>
      </c>
      <c r="F48" s="9" t="s">
        <v>136</v>
      </c>
      <c r="G48" s="10">
        <v>68.5</v>
      </c>
      <c r="H48" s="11"/>
      <c r="I48" s="13">
        <f t="shared" si="4"/>
        <v>68.5</v>
      </c>
      <c r="J48" s="13">
        <f t="shared" si="5"/>
        <v>41.1</v>
      </c>
      <c r="K48" s="13">
        <v>80.34</v>
      </c>
      <c r="L48" s="13">
        <f t="shared" si="6"/>
        <v>32.136</v>
      </c>
      <c r="M48" s="14">
        <f t="shared" si="7"/>
        <v>73.236</v>
      </c>
      <c r="N48" s="15">
        <v>1</v>
      </c>
    </row>
    <row r="49" spans="1:14" s="1" customFormat="1" ht="31.5" customHeight="1">
      <c r="A49" s="7">
        <v>47</v>
      </c>
      <c r="B49" s="8" t="s">
        <v>137</v>
      </c>
      <c r="C49" s="8" t="s">
        <v>16</v>
      </c>
      <c r="D49" s="9" t="s">
        <v>138</v>
      </c>
      <c r="E49" s="8" t="s">
        <v>139</v>
      </c>
      <c r="F49" s="9" t="s">
        <v>140</v>
      </c>
      <c r="G49" s="10">
        <v>87.5</v>
      </c>
      <c r="H49" s="11"/>
      <c r="I49" s="13">
        <f t="shared" si="4"/>
        <v>87.5</v>
      </c>
      <c r="J49" s="13">
        <f t="shared" si="5"/>
        <v>52.5</v>
      </c>
      <c r="K49" s="13">
        <v>82.64</v>
      </c>
      <c r="L49" s="13">
        <f t="shared" si="6"/>
        <v>33.056000000000004</v>
      </c>
      <c r="M49" s="14">
        <f t="shared" si="7"/>
        <v>85.55600000000001</v>
      </c>
      <c r="N49" s="15">
        <v>1</v>
      </c>
    </row>
    <row r="50" spans="1:14" s="2" customFormat="1" ht="31.5" customHeight="1">
      <c r="A50" s="7">
        <v>48</v>
      </c>
      <c r="B50" s="8" t="s">
        <v>141</v>
      </c>
      <c r="C50" s="8" t="s">
        <v>16</v>
      </c>
      <c r="D50" s="9" t="s">
        <v>138</v>
      </c>
      <c r="E50" s="8" t="s">
        <v>139</v>
      </c>
      <c r="F50" s="9" t="s">
        <v>142</v>
      </c>
      <c r="G50" s="10">
        <v>80</v>
      </c>
      <c r="H50" s="11"/>
      <c r="I50" s="13">
        <f t="shared" si="4"/>
        <v>80</v>
      </c>
      <c r="J50" s="13">
        <f t="shared" si="5"/>
        <v>48</v>
      </c>
      <c r="K50" s="13">
        <v>80.54</v>
      </c>
      <c r="L50" s="13">
        <f t="shared" si="6"/>
        <v>32.216</v>
      </c>
      <c r="M50" s="14">
        <f t="shared" si="7"/>
        <v>80.21600000000001</v>
      </c>
      <c r="N50" s="15">
        <v>2</v>
      </c>
    </row>
    <row r="51" spans="1:14" s="2" customFormat="1" ht="31.5" customHeight="1">
      <c r="A51" s="7">
        <v>49</v>
      </c>
      <c r="B51" s="8" t="s">
        <v>143</v>
      </c>
      <c r="C51" s="8" t="s">
        <v>16</v>
      </c>
      <c r="D51" s="9" t="s">
        <v>138</v>
      </c>
      <c r="E51" s="8" t="s">
        <v>139</v>
      </c>
      <c r="F51" s="9" t="s">
        <v>144</v>
      </c>
      <c r="G51" s="10">
        <v>72.5</v>
      </c>
      <c r="H51" s="11"/>
      <c r="I51" s="13">
        <f t="shared" si="4"/>
        <v>72.5</v>
      </c>
      <c r="J51" s="13">
        <f t="shared" si="5"/>
        <v>43.5</v>
      </c>
      <c r="K51" s="13">
        <v>85.4</v>
      </c>
      <c r="L51" s="13">
        <f t="shared" si="6"/>
        <v>34.160000000000004</v>
      </c>
      <c r="M51" s="14">
        <f t="shared" si="7"/>
        <v>77.66</v>
      </c>
      <c r="N51" s="15">
        <v>3</v>
      </c>
    </row>
    <row r="52" spans="1:14" s="1" customFormat="1" ht="31.5" customHeight="1">
      <c r="A52" s="7">
        <v>50</v>
      </c>
      <c r="B52" s="8" t="s">
        <v>145</v>
      </c>
      <c r="C52" s="8" t="s">
        <v>16</v>
      </c>
      <c r="D52" s="9" t="s">
        <v>146</v>
      </c>
      <c r="E52" s="8" t="s">
        <v>147</v>
      </c>
      <c r="F52" s="9" t="s">
        <v>148</v>
      </c>
      <c r="G52" s="10">
        <v>77</v>
      </c>
      <c r="H52" s="11"/>
      <c r="I52" s="13">
        <f t="shared" si="4"/>
        <v>77</v>
      </c>
      <c r="J52" s="13">
        <f t="shared" si="5"/>
        <v>46.199999999999996</v>
      </c>
      <c r="K52" s="13">
        <v>83.86</v>
      </c>
      <c r="L52" s="13">
        <f t="shared" si="6"/>
        <v>33.544000000000004</v>
      </c>
      <c r="M52" s="14">
        <f t="shared" si="7"/>
        <v>79.744</v>
      </c>
      <c r="N52" s="15">
        <v>1</v>
      </c>
    </row>
    <row r="53" spans="1:14" s="1" customFormat="1" ht="31.5" customHeight="1">
      <c r="A53" s="7">
        <v>51</v>
      </c>
      <c r="B53" s="8" t="s">
        <v>149</v>
      </c>
      <c r="C53" s="8" t="s">
        <v>16</v>
      </c>
      <c r="D53" s="9" t="s">
        <v>146</v>
      </c>
      <c r="E53" s="8" t="s">
        <v>147</v>
      </c>
      <c r="F53" s="9" t="s">
        <v>150</v>
      </c>
      <c r="G53" s="10">
        <v>71</v>
      </c>
      <c r="H53" s="11"/>
      <c r="I53" s="13">
        <f t="shared" si="4"/>
        <v>71</v>
      </c>
      <c r="J53" s="13">
        <f t="shared" si="5"/>
        <v>42.6</v>
      </c>
      <c r="K53" s="13">
        <v>80.84</v>
      </c>
      <c r="L53" s="13">
        <f t="shared" si="6"/>
        <v>32.336000000000006</v>
      </c>
      <c r="M53" s="14">
        <f t="shared" si="7"/>
        <v>74.936</v>
      </c>
      <c r="N53" s="15">
        <v>2</v>
      </c>
    </row>
    <row r="54" spans="1:14" s="1" customFormat="1" ht="31.5" customHeight="1">
      <c r="A54" s="7">
        <v>52</v>
      </c>
      <c r="B54" s="8" t="s">
        <v>151</v>
      </c>
      <c r="C54" s="8" t="s">
        <v>16</v>
      </c>
      <c r="D54" s="9" t="s">
        <v>152</v>
      </c>
      <c r="E54" s="8" t="s">
        <v>153</v>
      </c>
      <c r="F54" s="9" t="s">
        <v>154</v>
      </c>
      <c r="G54" s="10">
        <v>71</v>
      </c>
      <c r="H54" s="11"/>
      <c r="I54" s="13">
        <f t="shared" si="4"/>
        <v>71</v>
      </c>
      <c r="J54" s="13">
        <f t="shared" si="5"/>
        <v>42.6</v>
      </c>
      <c r="K54" s="13">
        <v>84.22</v>
      </c>
      <c r="L54" s="13">
        <f t="shared" si="6"/>
        <v>33.688</v>
      </c>
      <c r="M54" s="14">
        <f t="shared" si="7"/>
        <v>76.28800000000001</v>
      </c>
      <c r="N54" s="15">
        <v>1</v>
      </c>
    </row>
    <row r="55" spans="1:14" s="1" customFormat="1" ht="31.5" customHeight="1">
      <c r="A55" s="7">
        <v>53</v>
      </c>
      <c r="B55" s="8" t="s">
        <v>155</v>
      </c>
      <c r="C55" s="8" t="s">
        <v>16</v>
      </c>
      <c r="D55" s="9" t="s">
        <v>156</v>
      </c>
      <c r="E55" s="8" t="s">
        <v>157</v>
      </c>
      <c r="F55" s="9" t="s">
        <v>158</v>
      </c>
      <c r="G55" s="10">
        <v>68.5</v>
      </c>
      <c r="H55" s="11"/>
      <c r="I55" s="13">
        <f aca="true" t="shared" si="8" ref="I55:I62">G55+H55</f>
        <v>68.5</v>
      </c>
      <c r="J55" s="13">
        <f aca="true" t="shared" si="9" ref="J55:J62">I55*0.6</f>
        <v>41.1</v>
      </c>
      <c r="K55" s="13">
        <v>82.58</v>
      </c>
      <c r="L55" s="13">
        <f aca="true" t="shared" si="10" ref="L55:L62">K55*0.4</f>
        <v>33.032000000000004</v>
      </c>
      <c r="M55" s="14">
        <f aca="true" t="shared" si="11" ref="M55:M62">J55+L55</f>
        <v>74.132</v>
      </c>
      <c r="N55" s="15">
        <v>1</v>
      </c>
    </row>
    <row r="56" spans="1:14" s="1" customFormat="1" ht="31.5" customHeight="1">
      <c r="A56" s="7">
        <v>54</v>
      </c>
      <c r="B56" s="8" t="s">
        <v>159</v>
      </c>
      <c r="C56" s="8" t="s">
        <v>16</v>
      </c>
      <c r="D56" s="9" t="s">
        <v>160</v>
      </c>
      <c r="E56" s="8" t="s">
        <v>161</v>
      </c>
      <c r="F56" s="9" t="s">
        <v>162</v>
      </c>
      <c r="G56" s="10">
        <v>76</v>
      </c>
      <c r="H56" s="11"/>
      <c r="I56" s="13">
        <f t="shared" si="8"/>
        <v>76</v>
      </c>
      <c r="J56" s="13">
        <f t="shared" si="9"/>
        <v>45.6</v>
      </c>
      <c r="K56" s="13">
        <v>82.88</v>
      </c>
      <c r="L56" s="13">
        <f t="shared" si="10"/>
        <v>33.152</v>
      </c>
      <c r="M56" s="14">
        <f t="shared" si="11"/>
        <v>78.75200000000001</v>
      </c>
      <c r="N56" s="15">
        <v>1</v>
      </c>
    </row>
    <row r="57" spans="1:14" s="3" customFormat="1" ht="31.5" customHeight="1">
      <c r="A57" s="7">
        <v>55</v>
      </c>
      <c r="B57" s="8" t="s">
        <v>163</v>
      </c>
      <c r="C57" s="8" t="s">
        <v>87</v>
      </c>
      <c r="D57" s="9" t="s">
        <v>164</v>
      </c>
      <c r="E57" s="8" t="s">
        <v>165</v>
      </c>
      <c r="F57" s="9" t="s">
        <v>166</v>
      </c>
      <c r="G57" s="10">
        <v>68</v>
      </c>
      <c r="H57" s="11"/>
      <c r="I57" s="13">
        <f t="shared" si="8"/>
        <v>68</v>
      </c>
      <c r="J57" s="13">
        <f t="shared" si="9"/>
        <v>40.8</v>
      </c>
      <c r="K57" s="13">
        <v>83.06</v>
      </c>
      <c r="L57" s="13">
        <f t="shared" si="10"/>
        <v>33.224000000000004</v>
      </c>
      <c r="M57" s="14">
        <f t="shared" si="11"/>
        <v>74.024</v>
      </c>
      <c r="N57" s="15">
        <v>1</v>
      </c>
    </row>
    <row r="58" spans="1:14" s="3" customFormat="1" ht="31.5" customHeight="1">
      <c r="A58" s="7">
        <v>56</v>
      </c>
      <c r="B58" s="8" t="s">
        <v>167</v>
      </c>
      <c r="C58" s="8" t="s">
        <v>87</v>
      </c>
      <c r="D58" s="9" t="s">
        <v>164</v>
      </c>
      <c r="E58" s="8" t="s">
        <v>165</v>
      </c>
      <c r="F58" s="9" t="s">
        <v>168</v>
      </c>
      <c r="G58" s="10">
        <v>67.5</v>
      </c>
      <c r="H58" s="11"/>
      <c r="I58" s="13">
        <f t="shared" si="8"/>
        <v>67.5</v>
      </c>
      <c r="J58" s="13">
        <f t="shared" si="9"/>
        <v>40.5</v>
      </c>
      <c r="K58" s="13">
        <v>77.6</v>
      </c>
      <c r="L58" s="13">
        <f t="shared" si="10"/>
        <v>31.04</v>
      </c>
      <c r="M58" s="14">
        <f t="shared" si="11"/>
        <v>71.53999999999999</v>
      </c>
      <c r="N58" s="15">
        <v>2</v>
      </c>
    </row>
    <row r="59" spans="1:14" s="3" customFormat="1" ht="31.5" customHeight="1">
      <c r="A59" s="7">
        <v>57</v>
      </c>
      <c r="B59" s="8" t="s">
        <v>169</v>
      </c>
      <c r="C59" s="8" t="s">
        <v>16</v>
      </c>
      <c r="D59" s="9" t="s">
        <v>170</v>
      </c>
      <c r="E59" s="8" t="s">
        <v>171</v>
      </c>
      <c r="F59" s="9" t="s">
        <v>172</v>
      </c>
      <c r="G59" s="10">
        <v>66.5</v>
      </c>
      <c r="H59" s="11"/>
      <c r="I59" s="13">
        <f t="shared" si="8"/>
        <v>66.5</v>
      </c>
      <c r="J59" s="13">
        <f t="shared" si="9"/>
        <v>39.9</v>
      </c>
      <c r="K59" s="13">
        <v>84.2</v>
      </c>
      <c r="L59" s="13">
        <f t="shared" si="10"/>
        <v>33.68</v>
      </c>
      <c r="M59" s="14">
        <f t="shared" si="11"/>
        <v>73.58</v>
      </c>
      <c r="N59" s="15">
        <v>1</v>
      </c>
    </row>
    <row r="60" spans="1:14" s="3" customFormat="1" ht="31.5" customHeight="1">
      <c r="A60" s="7">
        <v>58</v>
      </c>
      <c r="B60" s="8" t="s">
        <v>173</v>
      </c>
      <c r="C60" s="8" t="s">
        <v>16</v>
      </c>
      <c r="D60" s="9" t="s">
        <v>174</v>
      </c>
      <c r="E60" s="8" t="s">
        <v>175</v>
      </c>
      <c r="F60" s="9" t="s">
        <v>176</v>
      </c>
      <c r="G60" s="10">
        <v>68.5</v>
      </c>
      <c r="H60" s="11"/>
      <c r="I60" s="13">
        <f t="shared" si="8"/>
        <v>68.5</v>
      </c>
      <c r="J60" s="13">
        <f t="shared" si="9"/>
        <v>41.1</v>
      </c>
      <c r="K60" s="13">
        <v>84.14</v>
      </c>
      <c r="L60" s="13">
        <f t="shared" si="10"/>
        <v>33.656</v>
      </c>
      <c r="M60" s="14">
        <f t="shared" si="11"/>
        <v>74.756</v>
      </c>
      <c r="N60" s="15">
        <v>1</v>
      </c>
    </row>
    <row r="61" spans="1:14" s="3" customFormat="1" ht="33.75" customHeight="1">
      <c r="A61" s="7">
        <v>59</v>
      </c>
      <c r="B61" s="8" t="s">
        <v>177</v>
      </c>
      <c r="C61" s="8" t="s">
        <v>16</v>
      </c>
      <c r="D61" s="9" t="s">
        <v>178</v>
      </c>
      <c r="E61" s="8" t="s">
        <v>179</v>
      </c>
      <c r="F61" s="9" t="s">
        <v>180</v>
      </c>
      <c r="G61" s="10">
        <v>76</v>
      </c>
      <c r="H61" s="11"/>
      <c r="I61" s="13">
        <f t="shared" si="8"/>
        <v>76</v>
      </c>
      <c r="J61" s="13">
        <f t="shared" si="9"/>
        <v>45.6</v>
      </c>
      <c r="K61" s="13">
        <v>79.84</v>
      </c>
      <c r="L61" s="13">
        <f t="shared" si="10"/>
        <v>31.936000000000003</v>
      </c>
      <c r="M61" s="14">
        <f t="shared" si="11"/>
        <v>77.536</v>
      </c>
      <c r="N61" s="15">
        <v>1</v>
      </c>
    </row>
    <row r="62" spans="1:14" s="3" customFormat="1" ht="33.75" customHeight="1">
      <c r="A62" s="7">
        <v>60</v>
      </c>
      <c r="B62" s="8" t="s">
        <v>181</v>
      </c>
      <c r="C62" s="8" t="s">
        <v>87</v>
      </c>
      <c r="D62" s="9" t="s">
        <v>182</v>
      </c>
      <c r="E62" s="8" t="s">
        <v>183</v>
      </c>
      <c r="F62" s="9" t="s">
        <v>184</v>
      </c>
      <c r="G62" s="10">
        <v>65.5</v>
      </c>
      <c r="H62" s="11"/>
      <c r="I62" s="13">
        <f t="shared" si="8"/>
        <v>65.5</v>
      </c>
      <c r="J62" s="13">
        <f t="shared" si="9"/>
        <v>39.3</v>
      </c>
      <c r="K62" s="13">
        <v>79.22</v>
      </c>
      <c r="L62" s="13">
        <f t="shared" si="10"/>
        <v>31.688000000000002</v>
      </c>
      <c r="M62" s="14">
        <f t="shared" si="11"/>
        <v>70.988</v>
      </c>
      <c r="N62" s="15">
        <v>1</v>
      </c>
    </row>
  </sheetData>
  <sheetProtection/>
  <mergeCells count="1">
    <mergeCell ref="A1:N1"/>
  </mergeCells>
  <conditionalFormatting sqref="K2">
    <cfRule type="expression" priority="1" dxfId="0" stopIfTrue="1">
      <formula>"f=40%g"</formula>
    </cfRule>
  </conditionalFormatting>
  <printOptions/>
  <pageMargins left="0.5902777777777778" right="0.39305555555555555" top="0.7868055555555555" bottom="0.7868055555555555" header="0.5118055555555555" footer="0.5118055555555555"/>
  <pageSetup horizontalDpi="600" verticalDpi="600" orientation="landscape" paperSize="9"/>
  <headerFooter scaleWithDoc="0" alignWithMargins="0"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2018-06-20T10:19:36Z</cp:lastPrinted>
  <dcterms:created xsi:type="dcterms:W3CDTF">1996-12-17T01:32:42Z</dcterms:created>
  <dcterms:modified xsi:type="dcterms:W3CDTF">2023-06-05T03:41:23Z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9BB2FC24865B4B43A84573C04FE634EC</vt:lpwstr>
  </property>
</Properties>
</file>