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分" sheetId="9" r:id="rId1"/>
  </sheets>
  <definedNames>
    <definedName name="_xlnm._FilterDatabase" localSheetId="0" hidden="1">过分!$A$4:$P$130</definedName>
    <definedName name="_xlnm.Print_Titles" localSheetId="0">过分!$1:$4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<sst xmlns="http://schemas.openxmlformats.org/spreadsheetml/2006/main" count="809" uniqueCount="310">
  <si>
    <t>荣昌区2023年国才大会考核招聘高层次紧缺人才面试总成绩公布表　　日期：2023.12.16</t>
  </si>
  <si>
    <t>注：1.组织笔试的岗位：总成绩=（笔试成绩）×50%+专业技能测试成绩计25%+综合面试成绩25%。 2.未组织笔试的岗位：总成绩=专业技能测试成绩×50%+综合面试成绩×50%。3.考试综合成绩采取百分制计算，四舍五入后精确到小数点后两位数。根据考核总成绩从高到低确定体检人选；4.缺考请在备注写明：“缺”；5.形成竞争面试成绩未达60分和未能形成有效竞争的岗位考生面试各科成绩未达到70分者，不得确定为体检人员。</t>
  </si>
  <si>
    <t>序号</t>
  </si>
  <si>
    <t>报考单位</t>
  </si>
  <si>
    <t>报考岗位</t>
  </si>
  <si>
    <t>招聘指标</t>
  </si>
  <si>
    <t>姓名</t>
  </si>
  <si>
    <t>抽签号</t>
  </si>
  <si>
    <t>笔试成绩</t>
  </si>
  <si>
    <t>综合面试成绩</t>
  </si>
  <si>
    <t>考试总成绩</t>
  </si>
  <si>
    <t>岗位排名</t>
  </si>
  <si>
    <t>是否进入体检　</t>
  </si>
  <si>
    <t>备注</t>
  </si>
  <si>
    <t>成绩</t>
  </si>
  <si>
    <t>折算成绩</t>
  </si>
  <si>
    <t>试讲成绩</t>
  </si>
  <si>
    <t>结构化成绩</t>
  </si>
  <si>
    <t>荣昌高新技术产业开发区发展促进中心</t>
  </si>
  <si>
    <t>智能化产业发展服务岗</t>
  </si>
  <si>
    <t>李思洁</t>
  </si>
  <si>
    <t>1-1</t>
  </si>
  <si>
    <t>—</t>
  </si>
  <si>
    <t>是</t>
  </si>
  <si>
    <t>张耀</t>
  </si>
  <si>
    <t>1-2</t>
  </si>
  <si>
    <t>重庆市荣昌永荣中学校</t>
  </si>
  <si>
    <t>高中语文</t>
  </si>
  <si>
    <t>刘玲汋</t>
  </si>
  <si>
    <t>1-5</t>
  </si>
  <si>
    <t>蒋娅</t>
  </si>
  <si>
    <t>1-7</t>
  </si>
  <si>
    <t>曾印</t>
  </si>
  <si>
    <t>1-4</t>
  </si>
  <si>
    <t>彭思维</t>
  </si>
  <si>
    <t>1-3</t>
  </si>
  <si>
    <t>张娇</t>
  </si>
  <si>
    <t>1-6</t>
  </si>
  <si>
    <t>杨雪梅</t>
  </si>
  <si>
    <t>1-8</t>
  </si>
  <si>
    <t>重庆市荣昌安富中学校</t>
  </si>
  <si>
    <t>罗凤</t>
  </si>
  <si>
    <t>1-12</t>
  </si>
  <si>
    <t>姜筱薇</t>
  </si>
  <si>
    <t>1-10</t>
  </si>
  <si>
    <t>罗午阳</t>
  </si>
  <si>
    <t>1-11</t>
  </si>
  <si>
    <t>陈洁</t>
  </si>
  <si>
    <t>1-9</t>
  </si>
  <si>
    <t>重庆（荣昌）生猪大数据中心</t>
  </si>
  <si>
    <t>数据安全岗</t>
  </si>
  <si>
    <t>李偲源</t>
  </si>
  <si>
    <t>2-4</t>
  </si>
  <si>
    <t>王润生</t>
  </si>
  <si>
    <t>2-5</t>
  </si>
  <si>
    <t>陈卓峰</t>
  </si>
  <si>
    <t>2-1</t>
  </si>
  <si>
    <t>林若谷</t>
  </si>
  <si>
    <t>2-3</t>
  </si>
  <si>
    <t>刘润玺</t>
  </si>
  <si>
    <t>2-2</t>
  </si>
  <si>
    <t>重庆市荣昌区宝城初级中学</t>
  </si>
  <si>
    <t>初中语文</t>
  </si>
  <si>
    <t>杨廷</t>
  </si>
  <si>
    <t>2-6</t>
  </si>
  <si>
    <t>黄仁红</t>
  </si>
  <si>
    <t>2-7</t>
  </si>
  <si>
    <t>重庆市荣昌仁义中学校</t>
  </si>
  <si>
    <t>刘红</t>
  </si>
  <si>
    <t>2-8</t>
  </si>
  <si>
    <t>高中英语</t>
  </si>
  <si>
    <t>郑婷婷</t>
  </si>
  <si>
    <t>2-9</t>
  </si>
  <si>
    <t>胡顺莉</t>
  </si>
  <si>
    <t>2-10</t>
  </si>
  <si>
    <t>缺</t>
  </si>
  <si>
    <t>李佳</t>
  </si>
  <si>
    <t>2-11</t>
  </si>
  <si>
    <t>刘殿莹</t>
  </si>
  <si>
    <t>2-12</t>
  </si>
  <si>
    <t>熊维燕</t>
  </si>
  <si>
    <t>2-15</t>
  </si>
  <si>
    <t>金红梅</t>
  </si>
  <si>
    <t>2-14</t>
  </si>
  <si>
    <t>丁贵苗</t>
  </si>
  <si>
    <t>2-13</t>
  </si>
  <si>
    <t>重庆市荣昌初级中学</t>
  </si>
  <si>
    <t>初中体育</t>
  </si>
  <si>
    <t>李才鹏</t>
  </si>
  <si>
    <t>2-16</t>
  </si>
  <si>
    <t>阳勇</t>
  </si>
  <si>
    <t>2-19</t>
  </si>
  <si>
    <t>李祥彬</t>
  </si>
  <si>
    <t>2-21</t>
  </si>
  <si>
    <t>谭杭</t>
  </si>
  <si>
    <t>2-20</t>
  </si>
  <si>
    <t>左洋洋</t>
  </si>
  <si>
    <t>2-18</t>
  </si>
  <si>
    <t>张蓝月</t>
  </si>
  <si>
    <t>2-17</t>
  </si>
  <si>
    <t>熊兴月</t>
  </si>
  <si>
    <t>3-2</t>
  </si>
  <si>
    <t>李静</t>
  </si>
  <si>
    <t>3-17</t>
  </si>
  <si>
    <t>郑维佳</t>
  </si>
  <si>
    <t>3-21</t>
  </si>
  <si>
    <t>马瑞</t>
  </si>
  <si>
    <t>3-8</t>
  </si>
  <si>
    <t>黄艺</t>
  </si>
  <si>
    <t>3-4</t>
  </si>
  <si>
    <t>邱蔓华</t>
  </si>
  <si>
    <t>3-19</t>
  </si>
  <si>
    <t>谢巧凤</t>
  </si>
  <si>
    <t>3-12</t>
  </si>
  <si>
    <t>王如燚</t>
  </si>
  <si>
    <t>3-7</t>
  </si>
  <si>
    <t>张莹</t>
  </si>
  <si>
    <t>3-16</t>
  </si>
  <si>
    <t>邱红</t>
  </si>
  <si>
    <t>3-5</t>
  </si>
  <si>
    <t>王娟</t>
  </si>
  <si>
    <t>3-9</t>
  </si>
  <si>
    <t>李芳</t>
  </si>
  <si>
    <t>3-11</t>
  </si>
  <si>
    <t>刘力瑕</t>
  </si>
  <si>
    <t>3-1</t>
  </si>
  <si>
    <t>魏涵睿</t>
  </si>
  <si>
    <t>3-20</t>
  </si>
  <si>
    <t>覃友号</t>
  </si>
  <si>
    <t>3-15</t>
  </si>
  <si>
    <t>陈嘉陵</t>
  </si>
  <si>
    <t>3-6</t>
  </si>
  <si>
    <t>熊先英</t>
  </si>
  <si>
    <t>3-10</t>
  </si>
  <si>
    <t>傅瑶</t>
  </si>
  <si>
    <t>3-13</t>
  </si>
  <si>
    <t>朱亭桦</t>
  </si>
  <si>
    <t>3-3</t>
  </si>
  <si>
    <t>陈茜露</t>
  </si>
  <si>
    <t>3-18</t>
  </si>
  <si>
    <t>黄丽</t>
  </si>
  <si>
    <t>3-14</t>
  </si>
  <si>
    <t>重庆市荣昌区人民医院</t>
  </si>
  <si>
    <t>皮肤科医师岗</t>
  </si>
  <si>
    <t>董俊娟</t>
  </si>
  <si>
    <t>4-1</t>
  </si>
  <si>
    <t>张川西</t>
  </si>
  <si>
    <t>4-3</t>
  </si>
  <si>
    <t>蒋颖</t>
  </si>
  <si>
    <t>4-2</t>
  </si>
  <si>
    <t>初中数学</t>
  </si>
  <si>
    <t>张怡瑾</t>
  </si>
  <si>
    <t>4-4</t>
  </si>
  <si>
    <t>罗曼</t>
  </si>
  <si>
    <t>4-6</t>
  </si>
  <si>
    <t>王银</t>
  </si>
  <si>
    <t>4-9</t>
  </si>
  <si>
    <t>曾敏</t>
  </si>
  <si>
    <t>4-5</t>
  </si>
  <si>
    <t>周宇家</t>
  </si>
  <si>
    <t>4-8</t>
  </si>
  <si>
    <t>龙江丽</t>
  </si>
  <si>
    <t>4-7</t>
  </si>
  <si>
    <t>高中数学</t>
  </si>
  <si>
    <t>杨陈静</t>
  </si>
  <si>
    <t>4-11</t>
  </si>
  <si>
    <t>甘立军</t>
  </si>
  <si>
    <t>4-10</t>
  </si>
  <si>
    <t>重庆市荣昌区妇幼保健计划生育服务中心</t>
  </si>
  <si>
    <t>中医医生岗</t>
  </si>
  <si>
    <t>石熊洁</t>
  </si>
  <si>
    <t>5-1</t>
  </si>
  <si>
    <t>麻醉医生岗</t>
  </si>
  <si>
    <t>熊金敏</t>
  </si>
  <si>
    <t>5-2</t>
  </si>
  <si>
    <t>重庆市荣昌区中医院</t>
  </si>
  <si>
    <t>重症医学科医师岗</t>
  </si>
  <si>
    <t>吕静</t>
  </si>
  <si>
    <t>5-3</t>
  </si>
  <si>
    <t>高中物理</t>
  </si>
  <si>
    <t>覃超</t>
  </si>
  <si>
    <t>5-4</t>
  </si>
  <si>
    <t>高中化学</t>
  </si>
  <si>
    <t>刘链</t>
  </si>
  <si>
    <t>5-5</t>
  </si>
  <si>
    <t>张晓琴</t>
  </si>
  <si>
    <t>5-6</t>
  </si>
  <si>
    <t>何宪波</t>
  </si>
  <si>
    <t>5-7</t>
  </si>
  <si>
    <t>廖宇春</t>
  </si>
  <si>
    <t>5-8</t>
  </si>
  <si>
    <t>罗娜</t>
  </si>
  <si>
    <t>5-12</t>
  </si>
  <si>
    <t>李诗颖</t>
  </si>
  <si>
    <t>5-9</t>
  </si>
  <si>
    <t>蒋桂圆</t>
  </si>
  <si>
    <t>5-11</t>
  </si>
  <si>
    <t>刘甜甜</t>
  </si>
  <si>
    <t>5-10</t>
  </si>
  <si>
    <t>高中生物</t>
  </si>
  <si>
    <t>谢德容</t>
  </si>
  <si>
    <t>5-15</t>
  </si>
  <si>
    <t>李鑫瑶</t>
  </si>
  <si>
    <t>5-13</t>
  </si>
  <si>
    <t>高露</t>
  </si>
  <si>
    <t>5-14</t>
  </si>
  <si>
    <t>专业面试成绩高</t>
  </si>
  <si>
    <t>初中生物</t>
  </si>
  <si>
    <t>石青青</t>
  </si>
  <si>
    <t>5-17</t>
  </si>
  <si>
    <t>陈思佚</t>
  </si>
  <si>
    <t>5-18</t>
  </si>
  <si>
    <t>徐露露</t>
  </si>
  <si>
    <t>5-16</t>
  </si>
  <si>
    <t>高中美术</t>
  </si>
  <si>
    <t>周凌涵</t>
  </si>
  <si>
    <t>5-19</t>
  </si>
  <si>
    <t>曾子建</t>
  </si>
  <si>
    <t>5-20</t>
  </si>
  <si>
    <t>邓金蓝</t>
  </si>
  <si>
    <t>5-21</t>
  </si>
  <si>
    <t>中药制剂岗</t>
  </si>
  <si>
    <t>何雅风</t>
  </si>
  <si>
    <t>6-2</t>
  </si>
  <si>
    <t>陈城</t>
  </si>
  <si>
    <t>6-1</t>
  </si>
  <si>
    <t>普外科医师岗（甲乳外科方向)</t>
  </si>
  <si>
    <t>周强</t>
  </si>
  <si>
    <t>6-3</t>
  </si>
  <si>
    <t>高中政治</t>
  </si>
  <si>
    <t>杨微</t>
  </si>
  <si>
    <t>6-5</t>
  </si>
  <si>
    <t>杨佩伶</t>
  </si>
  <si>
    <t>6-4</t>
  </si>
  <si>
    <t>邓波浪</t>
  </si>
  <si>
    <t>6-6</t>
  </si>
  <si>
    <t>王静</t>
  </si>
  <si>
    <t>6-8</t>
  </si>
  <si>
    <t>张华荣</t>
  </si>
  <si>
    <t>6-9</t>
  </si>
  <si>
    <t>朱林丽</t>
  </si>
  <si>
    <t>6-7</t>
  </si>
  <si>
    <t>周学而</t>
  </si>
  <si>
    <t>6-12</t>
  </si>
  <si>
    <t>刘勇均</t>
  </si>
  <si>
    <t>6-11</t>
  </si>
  <si>
    <t>黄彩云</t>
  </si>
  <si>
    <t>6-13</t>
  </si>
  <si>
    <t>冉静</t>
  </si>
  <si>
    <t>6-14</t>
  </si>
  <si>
    <t>李雪梅</t>
  </si>
  <si>
    <t>6-10</t>
  </si>
  <si>
    <t>初中道法</t>
  </si>
  <si>
    <t>隆海鑫</t>
  </si>
  <si>
    <t>6-16</t>
  </si>
  <si>
    <t>黄源靖</t>
  </si>
  <si>
    <t>6-19</t>
  </si>
  <si>
    <t>盛朝婷</t>
  </si>
  <si>
    <t>6-15</t>
  </si>
  <si>
    <t>李焙铃</t>
  </si>
  <si>
    <t>6-17</t>
  </si>
  <si>
    <t>刘书伶</t>
  </si>
  <si>
    <t>6-18</t>
  </si>
  <si>
    <t>初中历史</t>
  </si>
  <si>
    <t>陈籽忆</t>
  </si>
  <si>
    <t>6-25</t>
  </si>
  <si>
    <t>张中阳</t>
  </si>
  <si>
    <t>6-23</t>
  </si>
  <si>
    <t>邱彩霞</t>
  </si>
  <si>
    <t>6-22</t>
  </si>
  <si>
    <t>李进</t>
  </si>
  <si>
    <t>6-24</t>
  </si>
  <si>
    <t>胡冬</t>
  </si>
  <si>
    <t>6-20</t>
  </si>
  <si>
    <t>徐倩</t>
  </si>
  <si>
    <t>6-21</t>
  </si>
  <si>
    <t>康复医师岗</t>
  </si>
  <si>
    <t>焦迦鸣</t>
  </si>
  <si>
    <t>7-1</t>
  </si>
  <si>
    <t>内镜医师岗</t>
  </si>
  <si>
    <t>王海燕</t>
  </si>
  <si>
    <t>7-2</t>
  </si>
  <si>
    <t>初中地理</t>
  </si>
  <si>
    <t>段晓凤</t>
  </si>
  <si>
    <t>7-9</t>
  </si>
  <si>
    <t>匡乐明</t>
  </si>
  <si>
    <t>7-11</t>
  </si>
  <si>
    <t>胡煜佳</t>
  </si>
  <si>
    <t>7-7</t>
  </si>
  <si>
    <t>杜玲</t>
  </si>
  <si>
    <t>7-3</t>
  </si>
  <si>
    <t>胡慧灵</t>
  </si>
  <si>
    <t>7-6</t>
  </si>
  <si>
    <t>彭进</t>
  </si>
  <si>
    <t>7-8</t>
  </si>
  <si>
    <t>苏岚</t>
  </si>
  <si>
    <t>7-12</t>
  </si>
  <si>
    <t>唐桂芝</t>
  </si>
  <si>
    <t>7-4</t>
  </si>
  <si>
    <t>赵远红</t>
  </si>
  <si>
    <t>7-10</t>
  </si>
  <si>
    <t>钟淋琳</t>
  </si>
  <si>
    <t>7-5</t>
  </si>
  <si>
    <t>高中地理</t>
  </si>
  <si>
    <t>程伟玉</t>
  </si>
  <si>
    <t>7-13</t>
  </si>
  <si>
    <t>杨旬</t>
  </si>
  <si>
    <t>7-15</t>
  </si>
  <si>
    <t>吴晓娇</t>
  </si>
  <si>
    <t>7-14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</si>
</sst>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workbookViewId="0">
      <pane ySplit="4" topLeftCell="A51" activePane="bottomLeft" state="frozen"/>
      <selection/>
      <selection pane="bottomLeft" activeCell="P96" sqref="P96"/>
    </sheetView>
  </sheetViews>
  <sheetFormatPr defaultColWidth="9" defaultRowHeight="13.5"/>
  <cols>
    <col min="1" max="1" width="3.10833333333333" style="2" customWidth="1"/>
    <col min="2" max="2" width="29.125" style="3" customWidth="1"/>
    <col min="3" max="3" width="13.625" style="4" customWidth="1"/>
    <col min="4" max="4" width="4" style="5" customWidth="1"/>
    <col min="5" max="5" width="8.10833333333333" style="6" customWidth="1"/>
    <col min="6" max="6" width="8.55833333333333" style="6" customWidth="1"/>
    <col min="7" max="7" width="6.25833333333333" style="7" customWidth="1"/>
    <col min="8" max="8" width="8.66666666666667" style="7" customWidth="1"/>
    <col min="9" max="10" width="9.10833333333333" style="7" customWidth="1"/>
    <col min="11" max="11" width="9.625" style="7" customWidth="1"/>
    <col min="12" max="12" width="10" style="7" customWidth="1"/>
    <col min="13" max="13" width="9.375" style="7" customWidth="1"/>
    <col min="14" max="14" width="5" style="7" customWidth="1"/>
    <col min="15" max="15" width="6.33333333333333" style="7" customWidth="1"/>
    <col min="16" max="16" width="5.125" style="7" customWidth="1"/>
    <col min="17" max="16384" width="9" style="7"/>
  </cols>
  <sheetData>
    <row r="1" ht="21" customHeight="1" spans="1:16">
      <c r="A1" s="8" t="s">
        <v>0</v>
      </c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</row>
    <row r="2" ht="25" customHeight="1" spans="1:16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15" customHeight="1" spans="1:16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12"/>
      <c r="I3" s="23" t="s">
        <v>9</v>
      </c>
      <c r="J3" s="23"/>
      <c r="K3" s="23"/>
      <c r="L3" s="23"/>
      <c r="M3" s="23" t="s">
        <v>10</v>
      </c>
      <c r="N3" s="23" t="s">
        <v>11</v>
      </c>
      <c r="O3" s="12" t="s">
        <v>12</v>
      </c>
      <c r="P3" s="12" t="s">
        <v>13</v>
      </c>
    </row>
    <row r="4" s="1" customFormat="1" ht="29" customHeight="1" spans="1:16">
      <c r="A4" s="12"/>
      <c r="B4" s="13"/>
      <c r="C4" s="12"/>
      <c r="D4" s="12"/>
      <c r="E4" s="12"/>
      <c r="F4" s="14"/>
      <c r="G4" s="12" t="s">
        <v>14</v>
      </c>
      <c r="H4" s="12" t="s">
        <v>15</v>
      </c>
      <c r="I4" s="12" t="s">
        <v>16</v>
      </c>
      <c r="J4" s="12" t="s">
        <v>15</v>
      </c>
      <c r="K4" s="12" t="s">
        <v>17</v>
      </c>
      <c r="L4" s="23" t="s">
        <v>15</v>
      </c>
      <c r="M4" s="23"/>
      <c r="N4" s="23"/>
      <c r="O4" s="12"/>
      <c r="P4" s="12"/>
    </row>
    <row r="5" customFormat="1" ht="28" customHeight="1" spans="1:16">
      <c r="A5" s="15">
        <v>1</v>
      </c>
      <c r="B5" s="16" t="s">
        <v>18</v>
      </c>
      <c r="C5" s="16" t="s">
        <v>19</v>
      </c>
      <c r="D5" s="17">
        <v>1</v>
      </c>
      <c r="E5" s="16" t="s">
        <v>20</v>
      </c>
      <c r="F5" s="18" t="s">
        <v>21</v>
      </c>
      <c r="G5" s="19" t="s">
        <v>22</v>
      </c>
      <c r="H5" s="19" t="s">
        <v>22</v>
      </c>
      <c r="I5" s="24"/>
      <c r="J5" s="24"/>
      <c r="K5" s="25">
        <v>80</v>
      </c>
      <c r="L5" s="22"/>
      <c r="M5" s="25">
        <v>80</v>
      </c>
      <c r="N5" s="26">
        <v>1</v>
      </c>
      <c r="O5" s="26" t="s">
        <v>23</v>
      </c>
      <c r="P5" s="26"/>
    </row>
    <row r="6" customFormat="1" ht="28" customHeight="1" spans="1:16">
      <c r="A6" s="15">
        <v>2</v>
      </c>
      <c r="B6" s="16" t="s">
        <v>18</v>
      </c>
      <c r="C6" s="16" t="s">
        <v>19</v>
      </c>
      <c r="D6" s="20"/>
      <c r="E6" s="16" t="s">
        <v>24</v>
      </c>
      <c r="F6" s="18" t="s">
        <v>25</v>
      </c>
      <c r="G6" s="19" t="s">
        <v>22</v>
      </c>
      <c r="H6" s="19" t="s">
        <v>22</v>
      </c>
      <c r="I6" s="24"/>
      <c r="J6" s="24"/>
      <c r="K6" s="25">
        <v>79.8</v>
      </c>
      <c r="L6" s="22"/>
      <c r="M6" s="25">
        <v>79.8</v>
      </c>
      <c r="N6" s="26">
        <v>2</v>
      </c>
      <c r="O6" s="26"/>
      <c r="P6" s="26"/>
    </row>
    <row r="7" customFormat="1" ht="28" customHeight="1" spans="1:16">
      <c r="A7" s="15">
        <v>3</v>
      </c>
      <c r="B7" s="16" t="s">
        <v>26</v>
      </c>
      <c r="C7" s="16" t="s">
        <v>27</v>
      </c>
      <c r="D7" s="17">
        <v>3</v>
      </c>
      <c r="E7" s="16" t="s">
        <v>28</v>
      </c>
      <c r="F7" s="18" t="s">
        <v>29</v>
      </c>
      <c r="G7" s="19" t="s">
        <v>22</v>
      </c>
      <c r="H7" s="19" t="s">
        <v>22</v>
      </c>
      <c r="I7" s="24">
        <v>84.8</v>
      </c>
      <c r="J7" s="24">
        <f>I7*50%</f>
        <v>42.4</v>
      </c>
      <c r="K7" s="25">
        <v>81.4</v>
      </c>
      <c r="L7" s="22">
        <f>K7*50%</f>
        <v>40.7</v>
      </c>
      <c r="M7" s="25">
        <f>J7+L7</f>
        <v>83.1</v>
      </c>
      <c r="N7" s="26">
        <v>1</v>
      </c>
      <c r="O7" s="26" t="s">
        <v>23</v>
      </c>
      <c r="P7" s="26"/>
    </row>
    <row r="8" customFormat="1" ht="28" customHeight="1" spans="1:16">
      <c r="A8" s="15">
        <v>4</v>
      </c>
      <c r="B8" s="16" t="s">
        <v>26</v>
      </c>
      <c r="C8" s="16" t="s">
        <v>27</v>
      </c>
      <c r="D8" s="21"/>
      <c r="E8" s="16" t="s">
        <v>30</v>
      </c>
      <c r="F8" s="18" t="s">
        <v>31</v>
      </c>
      <c r="G8" s="19" t="s">
        <v>22</v>
      </c>
      <c r="H8" s="19" t="s">
        <v>22</v>
      </c>
      <c r="I8" s="24">
        <v>82.6</v>
      </c>
      <c r="J8" s="24">
        <f t="shared" ref="J8:J16" si="0">I8*50%</f>
        <v>41.3</v>
      </c>
      <c r="K8" s="25">
        <v>82.4</v>
      </c>
      <c r="L8" s="22">
        <f t="shared" ref="L8:L16" si="1">K8*50%</f>
        <v>41.2</v>
      </c>
      <c r="M8" s="25">
        <f t="shared" ref="M8:M16" si="2">J8+L8</f>
        <v>82.5</v>
      </c>
      <c r="N8" s="26">
        <v>2</v>
      </c>
      <c r="O8" s="26" t="s">
        <v>23</v>
      </c>
      <c r="P8" s="26"/>
    </row>
    <row r="9" customFormat="1" ht="28" customHeight="1" spans="1:16">
      <c r="A9" s="15">
        <v>5</v>
      </c>
      <c r="B9" s="16" t="s">
        <v>26</v>
      </c>
      <c r="C9" s="16" t="s">
        <v>27</v>
      </c>
      <c r="D9" s="21"/>
      <c r="E9" s="16" t="s">
        <v>32</v>
      </c>
      <c r="F9" s="18" t="s">
        <v>33</v>
      </c>
      <c r="G9" s="19" t="s">
        <v>22</v>
      </c>
      <c r="H9" s="19" t="s">
        <v>22</v>
      </c>
      <c r="I9" s="24">
        <v>83.4</v>
      </c>
      <c r="J9" s="24">
        <f t="shared" si="0"/>
        <v>41.7</v>
      </c>
      <c r="K9" s="25">
        <v>80.4</v>
      </c>
      <c r="L9" s="22">
        <f t="shared" si="1"/>
        <v>40.2</v>
      </c>
      <c r="M9" s="25">
        <f t="shared" si="2"/>
        <v>81.9</v>
      </c>
      <c r="N9" s="26">
        <v>3</v>
      </c>
      <c r="O9" s="26" t="s">
        <v>23</v>
      </c>
      <c r="P9" s="26"/>
    </row>
    <row r="10" customFormat="1" ht="28" customHeight="1" spans="1:16">
      <c r="A10" s="15">
        <v>6</v>
      </c>
      <c r="B10" s="16" t="s">
        <v>26</v>
      </c>
      <c r="C10" s="16" t="s">
        <v>27</v>
      </c>
      <c r="D10" s="21"/>
      <c r="E10" s="16" t="s">
        <v>34</v>
      </c>
      <c r="F10" s="18" t="s">
        <v>35</v>
      </c>
      <c r="G10" s="19" t="s">
        <v>22</v>
      </c>
      <c r="H10" s="19" t="s">
        <v>22</v>
      </c>
      <c r="I10" s="24">
        <v>83.6</v>
      </c>
      <c r="J10" s="24">
        <f t="shared" si="0"/>
        <v>41.8</v>
      </c>
      <c r="K10" s="25">
        <v>79.4</v>
      </c>
      <c r="L10" s="22">
        <f t="shared" si="1"/>
        <v>39.7</v>
      </c>
      <c r="M10" s="25">
        <f t="shared" si="2"/>
        <v>81.5</v>
      </c>
      <c r="N10" s="26">
        <v>4</v>
      </c>
      <c r="O10" s="26"/>
      <c r="P10" s="26"/>
    </row>
    <row r="11" customFormat="1" ht="28" customHeight="1" spans="1:16">
      <c r="A11" s="15">
        <v>7</v>
      </c>
      <c r="B11" s="16" t="s">
        <v>26</v>
      </c>
      <c r="C11" s="16" t="s">
        <v>27</v>
      </c>
      <c r="D11" s="21"/>
      <c r="E11" s="16" t="s">
        <v>36</v>
      </c>
      <c r="F11" s="18" t="s">
        <v>37</v>
      </c>
      <c r="G11" s="19" t="s">
        <v>22</v>
      </c>
      <c r="H11" s="19" t="s">
        <v>22</v>
      </c>
      <c r="I11" s="24">
        <v>78.6</v>
      </c>
      <c r="J11" s="24">
        <f t="shared" si="0"/>
        <v>39.3</v>
      </c>
      <c r="K11" s="25">
        <v>76.4</v>
      </c>
      <c r="L11" s="22">
        <f t="shared" si="1"/>
        <v>38.2</v>
      </c>
      <c r="M11" s="25">
        <f t="shared" si="2"/>
        <v>77.5</v>
      </c>
      <c r="N11" s="26">
        <v>6</v>
      </c>
      <c r="O11" s="26"/>
      <c r="P11" s="26"/>
    </row>
    <row r="12" customFormat="1" ht="28" customHeight="1" spans="1:16">
      <c r="A12" s="15">
        <v>8</v>
      </c>
      <c r="B12" s="16" t="s">
        <v>26</v>
      </c>
      <c r="C12" s="16" t="s">
        <v>27</v>
      </c>
      <c r="D12" s="20"/>
      <c r="E12" s="16" t="s">
        <v>38</v>
      </c>
      <c r="F12" s="18" t="s">
        <v>39</v>
      </c>
      <c r="G12" s="19" t="s">
        <v>22</v>
      </c>
      <c r="H12" s="19" t="s">
        <v>22</v>
      </c>
      <c r="I12" s="24">
        <v>81.8</v>
      </c>
      <c r="J12" s="24">
        <f t="shared" si="0"/>
        <v>40.9</v>
      </c>
      <c r="K12" s="25">
        <v>79.8</v>
      </c>
      <c r="L12" s="22">
        <f t="shared" si="1"/>
        <v>39.9</v>
      </c>
      <c r="M12" s="25">
        <f t="shared" si="2"/>
        <v>80.8</v>
      </c>
      <c r="N12" s="26">
        <v>5</v>
      </c>
      <c r="O12" s="26"/>
      <c r="P12" s="26"/>
    </row>
    <row r="13" customFormat="1" ht="28" customHeight="1" spans="1:16">
      <c r="A13" s="15">
        <v>9</v>
      </c>
      <c r="B13" s="16" t="s">
        <v>40</v>
      </c>
      <c r="C13" s="16" t="s">
        <v>27</v>
      </c>
      <c r="D13" s="17">
        <v>3</v>
      </c>
      <c r="E13" s="16" t="s">
        <v>41</v>
      </c>
      <c r="F13" s="18" t="s">
        <v>42</v>
      </c>
      <c r="G13" s="19" t="s">
        <v>22</v>
      </c>
      <c r="H13" s="19" t="s">
        <v>22</v>
      </c>
      <c r="I13" s="24">
        <v>79.8</v>
      </c>
      <c r="J13" s="24">
        <f t="shared" si="0"/>
        <v>39.9</v>
      </c>
      <c r="K13" s="25">
        <v>78.2</v>
      </c>
      <c r="L13" s="22">
        <f t="shared" si="1"/>
        <v>39.1</v>
      </c>
      <c r="M13" s="25">
        <f t="shared" si="2"/>
        <v>79</v>
      </c>
      <c r="N13" s="26">
        <v>4</v>
      </c>
      <c r="O13" s="26"/>
      <c r="P13" s="26"/>
    </row>
    <row r="14" customFormat="1" ht="28" customHeight="1" spans="1:16">
      <c r="A14" s="15">
        <v>10</v>
      </c>
      <c r="B14" s="16" t="s">
        <v>40</v>
      </c>
      <c r="C14" s="16" t="s">
        <v>27</v>
      </c>
      <c r="D14" s="21"/>
      <c r="E14" s="16" t="s">
        <v>43</v>
      </c>
      <c r="F14" s="18" t="s">
        <v>44</v>
      </c>
      <c r="G14" s="19" t="s">
        <v>22</v>
      </c>
      <c r="H14" s="19" t="s">
        <v>22</v>
      </c>
      <c r="I14" s="24">
        <v>81.4</v>
      </c>
      <c r="J14" s="24">
        <f t="shared" si="0"/>
        <v>40.7</v>
      </c>
      <c r="K14" s="25">
        <v>80.8</v>
      </c>
      <c r="L14" s="22">
        <f t="shared" si="1"/>
        <v>40.4</v>
      </c>
      <c r="M14" s="25">
        <f t="shared" si="2"/>
        <v>81.1</v>
      </c>
      <c r="N14" s="26">
        <v>3</v>
      </c>
      <c r="O14" s="26" t="s">
        <v>23</v>
      </c>
      <c r="P14" s="26"/>
    </row>
    <row r="15" customFormat="1" ht="28" customHeight="1" spans="1:16">
      <c r="A15" s="15">
        <v>11</v>
      </c>
      <c r="B15" s="16" t="s">
        <v>40</v>
      </c>
      <c r="C15" s="16" t="s">
        <v>27</v>
      </c>
      <c r="D15" s="21"/>
      <c r="E15" s="16" t="s">
        <v>45</v>
      </c>
      <c r="F15" s="18" t="s">
        <v>46</v>
      </c>
      <c r="G15" s="19" t="s">
        <v>22</v>
      </c>
      <c r="H15" s="19" t="s">
        <v>22</v>
      </c>
      <c r="I15" s="24">
        <v>85.8</v>
      </c>
      <c r="J15" s="24">
        <f t="shared" si="0"/>
        <v>42.9</v>
      </c>
      <c r="K15" s="25">
        <v>86.4</v>
      </c>
      <c r="L15" s="22">
        <f t="shared" si="1"/>
        <v>43.2</v>
      </c>
      <c r="M15" s="25">
        <f t="shared" si="2"/>
        <v>86.1</v>
      </c>
      <c r="N15" s="26">
        <v>2</v>
      </c>
      <c r="O15" s="26" t="s">
        <v>23</v>
      </c>
      <c r="P15" s="26"/>
    </row>
    <row r="16" customFormat="1" ht="28" customHeight="1" spans="1:16">
      <c r="A16" s="15">
        <v>12</v>
      </c>
      <c r="B16" s="16" t="s">
        <v>40</v>
      </c>
      <c r="C16" s="16" t="s">
        <v>27</v>
      </c>
      <c r="D16" s="20"/>
      <c r="E16" s="16" t="s">
        <v>47</v>
      </c>
      <c r="F16" s="18" t="s">
        <v>48</v>
      </c>
      <c r="G16" s="19" t="s">
        <v>22</v>
      </c>
      <c r="H16" s="19" t="s">
        <v>22</v>
      </c>
      <c r="I16" s="24">
        <v>85.6</v>
      </c>
      <c r="J16" s="24">
        <f t="shared" si="0"/>
        <v>42.8</v>
      </c>
      <c r="K16" s="25">
        <v>87</v>
      </c>
      <c r="L16" s="22">
        <f t="shared" si="1"/>
        <v>43.5</v>
      </c>
      <c r="M16" s="25">
        <f t="shared" si="2"/>
        <v>86.3</v>
      </c>
      <c r="N16" s="26">
        <v>1</v>
      </c>
      <c r="O16" s="26" t="s">
        <v>23</v>
      </c>
      <c r="P16" s="26"/>
    </row>
    <row r="17" customFormat="1" ht="22" customHeight="1" spans="1:16">
      <c r="A17" s="15">
        <v>1</v>
      </c>
      <c r="B17" s="16" t="s">
        <v>49</v>
      </c>
      <c r="C17" s="16" t="s">
        <v>50</v>
      </c>
      <c r="D17" s="17">
        <v>1</v>
      </c>
      <c r="E17" s="16" t="s">
        <v>51</v>
      </c>
      <c r="F17" s="18" t="s">
        <v>52</v>
      </c>
      <c r="G17" s="19" t="s">
        <v>22</v>
      </c>
      <c r="H17" s="19" t="s">
        <v>22</v>
      </c>
      <c r="I17" s="19" t="s">
        <v>22</v>
      </c>
      <c r="J17" s="19" t="s">
        <v>22</v>
      </c>
      <c r="K17" s="25">
        <v>80.8</v>
      </c>
      <c r="L17" s="19" t="s">
        <v>22</v>
      </c>
      <c r="M17" s="25">
        <v>80.8</v>
      </c>
      <c r="N17" s="26">
        <v>2</v>
      </c>
      <c r="O17" s="26"/>
      <c r="P17" s="26"/>
    </row>
    <row r="18" customFormat="1" ht="22" customHeight="1" spans="1:16">
      <c r="A18" s="15">
        <v>2</v>
      </c>
      <c r="B18" s="16" t="s">
        <v>49</v>
      </c>
      <c r="C18" s="16" t="s">
        <v>50</v>
      </c>
      <c r="D18" s="21"/>
      <c r="E18" s="16" t="s">
        <v>53</v>
      </c>
      <c r="F18" s="18" t="s">
        <v>54</v>
      </c>
      <c r="G18" s="19" t="s">
        <v>22</v>
      </c>
      <c r="H18" s="19" t="s">
        <v>22</v>
      </c>
      <c r="I18" s="19" t="s">
        <v>22</v>
      </c>
      <c r="J18" s="19" t="s">
        <v>22</v>
      </c>
      <c r="K18" s="25">
        <v>80.4</v>
      </c>
      <c r="L18" s="19" t="s">
        <v>22</v>
      </c>
      <c r="M18" s="25">
        <v>80.4</v>
      </c>
      <c r="N18" s="26">
        <v>4</v>
      </c>
      <c r="O18" s="26"/>
      <c r="P18" s="26"/>
    </row>
    <row r="19" customFormat="1" ht="22" customHeight="1" spans="1:16">
      <c r="A19" s="15">
        <v>3</v>
      </c>
      <c r="B19" s="16" t="s">
        <v>49</v>
      </c>
      <c r="C19" s="16" t="s">
        <v>50</v>
      </c>
      <c r="D19" s="21"/>
      <c r="E19" s="16" t="s">
        <v>55</v>
      </c>
      <c r="F19" s="18" t="s">
        <v>56</v>
      </c>
      <c r="G19" s="19" t="s">
        <v>22</v>
      </c>
      <c r="H19" s="19" t="s">
        <v>22</v>
      </c>
      <c r="I19" s="19" t="s">
        <v>22</v>
      </c>
      <c r="J19" s="19" t="s">
        <v>22</v>
      </c>
      <c r="K19" s="25">
        <v>81.8</v>
      </c>
      <c r="L19" s="19" t="s">
        <v>22</v>
      </c>
      <c r="M19" s="25">
        <v>81.8</v>
      </c>
      <c r="N19" s="26">
        <v>1</v>
      </c>
      <c r="O19" s="26" t="s">
        <v>23</v>
      </c>
      <c r="P19" s="26"/>
    </row>
    <row r="20" customFormat="1" ht="22" customHeight="1" spans="1:16">
      <c r="A20" s="15">
        <v>4</v>
      </c>
      <c r="B20" s="16" t="s">
        <v>49</v>
      </c>
      <c r="C20" s="16" t="s">
        <v>50</v>
      </c>
      <c r="D20" s="21"/>
      <c r="E20" s="16" t="s">
        <v>57</v>
      </c>
      <c r="F20" s="18" t="s">
        <v>58</v>
      </c>
      <c r="G20" s="19" t="s">
        <v>22</v>
      </c>
      <c r="H20" s="19" t="s">
        <v>22</v>
      </c>
      <c r="I20" s="19" t="s">
        <v>22</v>
      </c>
      <c r="J20" s="19" t="s">
        <v>22</v>
      </c>
      <c r="K20" s="25">
        <v>78</v>
      </c>
      <c r="L20" s="19" t="s">
        <v>22</v>
      </c>
      <c r="M20" s="25">
        <v>78</v>
      </c>
      <c r="N20" s="26">
        <v>5</v>
      </c>
      <c r="O20" s="26"/>
      <c r="P20" s="26"/>
    </row>
    <row r="21" customFormat="1" ht="22" customHeight="1" spans="1:16">
      <c r="A21" s="15">
        <v>5</v>
      </c>
      <c r="B21" s="16" t="s">
        <v>49</v>
      </c>
      <c r="C21" s="16" t="s">
        <v>50</v>
      </c>
      <c r="D21" s="20"/>
      <c r="E21" s="16" t="s">
        <v>59</v>
      </c>
      <c r="F21" s="18" t="s">
        <v>60</v>
      </c>
      <c r="G21" s="19" t="s">
        <v>22</v>
      </c>
      <c r="H21" s="19" t="s">
        <v>22</v>
      </c>
      <c r="I21" s="19" t="s">
        <v>22</v>
      </c>
      <c r="J21" s="19" t="s">
        <v>22</v>
      </c>
      <c r="K21" s="25">
        <v>80.6</v>
      </c>
      <c r="L21" s="19" t="s">
        <v>22</v>
      </c>
      <c r="M21" s="25">
        <v>80.6</v>
      </c>
      <c r="N21" s="26">
        <v>3</v>
      </c>
      <c r="O21" s="26"/>
      <c r="P21" s="26"/>
    </row>
    <row r="22" customFormat="1" ht="22" customHeight="1" spans="1:16">
      <c r="A22" s="15">
        <v>6</v>
      </c>
      <c r="B22" s="16" t="s">
        <v>61</v>
      </c>
      <c r="C22" s="16" t="s">
        <v>62</v>
      </c>
      <c r="D22" s="17">
        <v>1</v>
      </c>
      <c r="E22" s="16" t="s">
        <v>63</v>
      </c>
      <c r="F22" s="18" t="s">
        <v>64</v>
      </c>
      <c r="G22" s="19">
        <v>72</v>
      </c>
      <c r="H22" s="22">
        <f>G22*50%</f>
        <v>36</v>
      </c>
      <c r="I22" s="24">
        <v>81</v>
      </c>
      <c r="J22" s="24">
        <f>I22*25%</f>
        <v>20.25</v>
      </c>
      <c r="K22" s="25">
        <v>80.6</v>
      </c>
      <c r="L22" s="22">
        <f>K22*25%</f>
        <v>20.15</v>
      </c>
      <c r="M22" s="25">
        <f>H22+J22+L22</f>
        <v>76.4</v>
      </c>
      <c r="N22" s="26">
        <v>2</v>
      </c>
      <c r="O22" s="26"/>
      <c r="P22" s="26"/>
    </row>
    <row r="23" customFormat="1" ht="22" customHeight="1" spans="1:16">
      <c r="A23" s="15">
        <v>7</v>
      </c>
      <c r="B23" s="16" t="s">
        <v>61</v>
      </c>
      <c r="C23" s="16" t="s">
        <v>62</v>
      </c>
      <c r="D23" s="20"/>
      <c r="E23" s="16" t="s">
        <v>65</v>
      </c>
      <c r="F23" s="18" t="s">
        <v>66</v>
      </c>
      <c r="G23" s="19">
        <v>73.8</v>
      </c>
      <c r="H23" s="22">
        <f>G23*50%</f>
        <v>36.9</v>
      </c>
      <c r="I23" s="24">
        <v>84.8</v>
      </c>
      <c r="J23" s="24">
        <f>I23*25%</f>
        <v>21.2</v>
      </c>
      <c r="K23" s="25">
        <v>79.2</v>
      </c>
      <c r="L23" s="22">
        <f>K23*25%</f>
        <v>19.8</v>
      </c>
      <c r="M23" s="25">
        <f>H23+J23+L23</f>
        <v>77.9</v>
      </c>
      <c r="N23" s="26">
        <v>1</v>
      </c>
      <c r="O23" s="26" t="s">
        <v>23</v>
      </c>
      <c r="P23" s="26"/>
    </row>
    <row r="24" customFormat="1" ht="22" customHeight="1" spans="1:16">
      <c r="A24" s="15">
        <v>8</v>
      </c>
      <c r="B24" s="16" t="s">
        <v>67</v>
      </c>
      <c r="C24" s="16" t="s">
        <v>27</v>
      </c>
      <c r="D24" s="16">
        <v>1</v>
      </c>
      <c r="E24" s="16" t="s">
        <v>68</v>
      </c>
      <c r="F24" s="18" t="s">
        <v>69</v>
      </c>
      <c r="G24" s="19" t="s">
        <v>22</v>
      </c>
      <c r="H24" s="19" t="s">
        <v>22</v>
      </c>
      <c r="I24" s="24">
        <v>82</v>
      </c>
      <c r="J24" s="24">
        <f t="shared" ref="J17:J48" si="3">I24*50%</f>
        <v>41</v>
      </c>
      <c r="K24" s="25">
        <v>79.6</v>
      </c>
      <c r="L24" s="22">
        <f t="shared" ref="L17:L48" si="4">K24*50%</f>
        <v>39.8</v>
      </c>
      <c r="M24" s="25">
        <f t="shared" ref="M17:M48" si="5">J24+L24</f>
        <v>80.8</v>
      </c>
      <c r="N24" s="26">
        <v>1</v>
      </c>
      <c r="O24" s="26" t="s">
        <v>23</v>
      </c>
      <c r="P24" s="26"/>
    </row>
    <row r="25" customFormat="1" ht="22" customHeight="1" spans="1:16">
      <c r="A25" s="15">
        <v>9</v>
      </c>
      <c r="B25" s="16" t="s">
        <v>67</v>
      </c>
      <c r="C25" s="16" t="s">
        <v>70</v>
      </c>
      <c r="D25" s="17">
        <v>1</v>
      </c>
      <c r="E25" s="16" t="s">
        <v>71</v>
      </c>
      <c r="F25" s="18" t="s">
        <v>72</v>
      </c>
      <c r="G25" s="19" t="s">
        <v>22</v>
      </c>
      <c r="H25" s="19" t="s">
        <v>22</v>
      </c>
      <c r="I25" s="24">
        <v>81.6</v>
      </c>
      <c r="J25" s="24">
        <f t="shared" si="3"/>
        <v>40.8</v>
      </c>
      <c r="K25" s="25">
        <v>81.2</v>
      </c>
      <c r="L25" s="22">
        <f t="shared" si="4"/>
        <v>40.6</v>
      </c>
      <c r="M25" s="25">
        <f t="shared" si="5"/>
        <v>81.4</v>
      </c>
      <c r="N25" s="26">
        <v>2</v>
      </c>
      <c r="O25" s="26"/>
      <c r="P25" s="26"/>
    </row>
    <row r="26" customFormat="1" ht="22" customHeight="1" spans="1:16">
      <c r="A26" s="15">
        <v>10</v>
      </c>
      <c r="B26" s="16" t="s">
        <v>67</v>
      </c>
      <c r="C26" s="16" t="s">
        <v>70</v>
      </c>
      <c r="D26" s="21"/>
      <c r="E26" s="16" t="s">
        <v>73</v>
      </c>
      <c r="F26" s="18" t="s">
        <v>74</v>
      </c>
      <c r="G26" s="19" t="s">
        <v>22</v>
      </c>
      <c r="H26" s="19" t="s">
        <v>22</v>
      </c>
      <c r="I26" s="24">
        <v>0</v>
      </c>
      <c r="J26" s="24">
        <f t="shared" si="3"/>
        <v>0</v>
      </c>
      <c r="K26" s="25">
        <v>0</v>
      </c>
      <c r="L26" s="22">
        <f t="shared" si="4"/>
        <v>0</v>
      </c>
      <c r="M26" s="25">
        <f t="shared" si="5"/>
        <v>0</v>
      </c>
      <c r="N26" s="26">
        <v>4</v>
      </c>
      <c r="O26" s="26"/>
      <c r="P26" s="26" t="s">
        <v>75</v>
      </c>
    </row>
    <row r="27" customFormat="1" ht="22" customHeight="1" spans="1:16">
      <c r="A27" s="15">
        <v>11</v>
      </c>
      <c r="B27" s="16" t="s">
        <v>67</v>
      </c>
      <c r="C27" s="16" t="s">
        <v>70</v>
      </c>
      <c r="D27" s="21"/>
      <c r="E27" s="16" t="s">
        <v>76</v>
      </c>
      <c r="F27" s="18" t="s">
        <v>77</v>
      </c>
      <c r="G27" s="19" t="s">
        <v>22</v>
      </c>
      <c r="H27" s="19" t="s">
        <v>22</v>
      </c>
      <c r="I27" s="24">
        <v>84</v>
      </c>
      <c r="J27" s="24">
        <f t="shared" si="3"/>
        <v>42</v>
      </c>
      <c r="K27" s="25">
        <v>83.6</v>
      </c>
      <c r="L27" s="22">
        <f t="shared" si="4"/>
        <v>41.8</v>
      </c>
      <c r="M27" s="25">
        <f t="shared" si="5"/>
        <v>83.8</v>
      </c>
      <c r="N27" s="26">
        <v>1</v>
      </c>
      <c r="O27" s="26" t="s">
        <v>23</v>
      </c>
      <c r="P27" s="26"/>
    </row>
    <row r="28" customFormat="1" ht="22" customHeight="1" spans="1:16">
      <c r="A28" s="15">
        <v>12</v>
      </c>
      <c r="B28" s="16" t="s">
        <v>67</v>
      </c>
      <c r="C28" s="16" t="s">
        <v>70</v>
      </c>
      <c r="D28" s="20"/>
      <c r="E28" s="16" t="s">
        <v>78</v>
      </c>
      <c r="F28" s="18" t="s">
        <v>79</v>
      </c>
      <c r="G28" s="19" t="s">
        <v>22</v>
      </c>
      <c r="H28" s="19" t="s">
        <v>22</v>
      </c>
      <c r="I28" s="24">
        <v>79.8</v>
      </c>
      <c r="J28" s="24">
        <f t="shared" si="3"/>
        <v>39.9</v>
      </c>
      <c r="K28" s="25">
        <v>79.6</v>
      </c>
      <c r="L28" s="22">
        <f t="shared" si="4"/>
        <v>39.8</v>
      </c>
      <c r="M28" s="25">
        <f t="shared" si="5"/>
        <v>79.7</v>
      </c>
      <c r="N28" s="26">
        <v>3</v>
      </c>
      <c r="O28" s="26"/>
      <c r="P28" s="26"/>
    </row>
    <row r="29" customFormat="1" ht="22" customHeight="1" spans="1:16">
      <c r="A29" s="15">
        <v>13</v>
      </c>
      <c r="B29" s="16" t="s">
        <v>26</v>
      </c>
      <c r="C29" s="16" t="s">
        <v>70</v>
      </c>
      <c r="D29" s="17">
        <v>1</v>
      </c>
      <c r="E29" s="16" t="s">
        <v>80</v>
      </c>
      <c r="F29" s="18" t="s">
        <v>81</v>
      </c>
      <c r="G29" s="19">
        <v>64.4</v>
      </c>
      <c r="H29" s="22">
        <f t="shared" ref="H29:H37" si="6">G29*50%</f>
        <v>32.2</v>
      </c>
      <c r="I29" s="24">
        <v>85.2</v>
      </c>
      <c r="J29" s="24">
        <f>I29*25%</f>
        <v>21.3</v>
      </c>
      <c r="K29" s="25">
        <v>82.2</v>
      </c>
      <c r="L29" s="22">
        <f>K29*25%</f>
        <v>20.55</v>
      </c>
      <c r="M29" s="25">
        <f>H29+J29+L29</f>
        <v>74.05</v>
      </c>
      <c r="N29" s="26">
        <v>1</v>
      </c>
      <c r="O29" s="26" t="s">
        <v>23</v>
      </c>
      <c r="P29" s="26"/>
    </row>
    <row r="30" customFormat="1" ht="22" customHeight="1" spans="1:16">
      <c r="A30" s="15">
        <v>14</v>
      </c>
      <c r="B30" s="16" t="s">
        <v>26</v>
      </c>
      <c r="C30" s="16" t="s">
        <v>70</v>
      </c>
      <c r="D30" s="21"/>
      <c r="E30" s="16" t="s">
        <v>82</v>
      </c>
      <c r="F30" s="18" t="s">
        <v>83</v>
      </c>
      <c r="G30" s="19">
        <v>64.8</v>
      </c>
      <c r="H30" s="22">
        <f t="shared" si="6"/>
        <v>32.4</v>
      </c>
      <c r="I30" s="24">
        <v>80.2</v>
      </c>
      <c r="J30" s="24">
        <f t="shared" ref="J30:J37" si="7">I30*25%</f>
        <v>20.05</v>
      </c>
      <c r="K30" s="25">
        <v>77.2</v>
      </c>
      <c r="L30" s="22">
        <f t="shared" ref="L30:L37" si="8">K30*25%</f>
        <v>19.3</v>
      </c>
      <c r="M30" s="25">
        <f t="shared" ref="M30:M37" si="9">H30+J30+L30</f>
        <v>71.75</v>
      </c>
      <c r="N30" s="26">
        <v>2</v>
      </c>
      <c r="O30" s="26"/>
      <c r="P30" s="26"/>
    </row>
    <row r="31" customFormat="1" ht="22" customHeight="1" spans="1:16">
      <c r="A31" s="15">
        <v>15</v>
      </c>
      <c r="B31" s="16" t="s">
        <v>26</v>
      </c>
      <c r="C31" s="16" t="s">
        <v>70</v>
      </c>
      <c r="D31" s="20"/>
      <c r="E31" s="16" t="s">
        <v>84</v>
      </c>
      <c r="F31" s="18" t="s">
        <v>85</v>
      </c>
      <c r="G31" s="19">
        <v>61.4</v>
      </c>
      <c r="H31" s="22">
        <f t="shared" si="6"/>
        <v>30.7</v>
      </c>
      <c r="I31" s="24">
        <v>0</v>
      </c>
      <c r="J31" s="24">
        <f t="shared" si="7"/>
        <v>0</v>
      </c>
      <c r="K31" s="25">
        <v>0</v>
      </c>
      <c r="L31" s="22">
        <f t="shared" si="8"/>
        <v>0</v>
      </c>
      <c r="M31" s="25">
        <f t="shared" si="9"/>
        <v>30.7</v>
      </c>
      <c r="N31" s="26">
        <v>3</v>
      </c>
      <c r="O31" s="26"/>
      <c r="P31" s="26" t="s">
        <v>75</v>
      </c>
    </row>
    <row r="32" customFormat="1" ht="22" customHeight="1" spans="1:16">
      <c r="A32" s="15">
        <v>16</v>
      </c>
      <c r="B32" s="16" t="s">
        <v>86</v>
      </c>
      <c r="C32" s="16" t="s">
        <v>87</v>
      </c>
      <c r="D32" s="17">
        <v>2</v>
      </c>
      <c r="E32" s="16" t="s">
        <v>88</v>
      </c>
      <c r="F32" s="18" t="s">
        <v>89</v>
      </c>
      <c r="G32" s="19">
        <v>61.3</v>
      </c>
      <c r="H32" s="22">
        <f t="shared" si="6"/>
        <v>30.65</v>
      </c>
      <c r="I32" s="24">
        <v>85.6</v>
      </c>
      <c r="J32" s="24">
        <f t="shared" si="7"/>
        <v>21.4</v>
      </c>
      <c r="K32" s="25">
        <v>85</v>
      </c>
      <c r="L32" s="22">
        <f t="shared" si="8"/>
        <v>21.25</v>
      </c>
      <c r="M32" s="25">
        <f t="shared" si="9"/>
        <v>73.3</v>
      </c>
      <c r="N32" s="26">
        <v>1</v>
      </c>
      <c r="O32" s="26" t="s">
        <v>23</v>
      </c>
      <c r="P32" s="26"/>
    </row>
    <row r="33" customFormat="1" ht="22" customHeight="1" spans="1:16">
      <c r="A33" s="15">
        <v>17</v>
      </c>
      <c r="B33" s="16" t="s">
        <v>86</v>
      </c>
      <c r="C33" s="16" t="s">
        <v>87</v>
      </c>
      <c r="D33" s="21"/>
      <c r="E33" s="16" t="s">
        <v>90</v>
      </c>
      <c r="F33" s="18" t="s">
        <v>91</v>
      </c>
      <c r="G33" s="19">
        <v>61.3</v>
      </c>
      <c r="H33" s="22">
        <f t="shared" si="6"/>
        <v>30.65</v>
      </c>
      <c r="I33" s="24">
        <v>81.9</v>
      </c>
      <c r="J33" s="24">
        <f t="shared" si="7"/>
        <v>20.475</v>
      </c>
      <c r="K33" s="25">
        <v>79.6</v>
      </c>
      <c r="L33" s="22">
        <f t="shared" si="8"/>
        <v>19.9</v>
      </c>
      <c r="M33" s="25">
        <f t="shared" si="9"/>
        <v>71.025</v>
      </c>
      <c r="N33" s="26">
        <v>3</v>
      </c>
      <c r="O33" s="26"/>
      <c r="P33" s="26"/>
    </row>
    <row r="34" customFormat="1" ht="22" customHeight="1" spans="1:16">
      <c r="A34" s="15">
        <v>18</v>
      </c>
      <c r="B34" s="16" t="s">
        <v>86</v>
      </c>
      <c r="C34" s="16" t="s">
        <v>87</v>
      </c>
      <c r="D34" s="21"/>
      <c r="E34" s="16" t="s">
        <v>92</v>
      </c>
      <c r="F34" s="18" t="s">
        <v>93</v>
      </c>
      <c r="G34" s="19">
        <v>58.6</v>
      </c>
      <c r="H34" s="22">
        <f t="shared" si="6"/>
        <v>29.3</v>
      </c>
      <c r="I34" s="24">
        <v>79.6</v>
      </c>
      <c r="J34" s="24">
        <f t="shared" si="7"/>
        <v>19.9</v>
      </c>
      <c r="K34" s="25">
        <v>80.2</v>
      </c>
      <c r="L34" s="22">
        <f t="shared" si="8"/>
        <v>20.05</v>
      </c>
      <c r="M34" s="25">
        <f t="shared" si="9"/>
        <v>69.25</v>
      </c>
      <c r="N34" s="26">
        <v>6</v>
      </c>
      <c r="O34" s="26"/>
      <c r="P34" s="26"/>
    </row>
    <row r="35" customFormat="1" ht="22" customHeight="1" spans="1:16">
      <c r="A35" s="15">
        <v>19</v>
      </c>
      <c r="B35" s="16" t="s">
        <v>86</v>
      </c>
      <c r="C35" s="16" t="s">
        <v>87</v>
      </c>
      <c r="D35" s="21"/>
      <c r="E35" s="16" t="s">
        <v>94</v>
      </c>
      <c r="F35" s="18" t="s">
        <v>95</v>
      </c>
      <c r="G35" s="19">
        <v>60.5</v>
      </c>
      <c r="H35" s="22">
        <f t="shared" si="6"/>
        <v>30.25</v>
      </c>
      <c r="I35" s="24">
        <v>82.48</v>
      </c>
      <c r="J35" s="24">
        <f t="shared" si="7"/>
        <v>20.62</v>
      </c>
      <c r="K35" s="25">
        <v>78.8</v>
      </c>
      <c r="L35" s="22">
        <f t="shared" si="8"/>
        <v>19.7</v>
      </c>
      <c r="M35" s="25">
        <f t="shared" si="9"/>
        <v>70.57</v>
      </c>
      <c r="N35" s="26">
        <v>4</v>
      </c>
      <c r="O35" s="26"/>
      <c r="P35" s="26"/>
    </row>
    <row r="36" customFormat="1" ht="22" customHeight="1" spans="1:16">
      <c r="A36" s="15">
        <v>20</v>
      </c>
      <c r="B36" s="16" t="s">
        <v>86</v>
      </c>
      <c r="C36" s="16" t="s">
        <v>87</v>
      </c>
      <c r="D36" s="21"/>
      <c r="E36" s="16" t="s">
        <v>96</v>
      </c>
      <c r="F36" s="18" t="s">
        <v>97</v>
      </c>
      <c r="G36" s="19">
        <v>61.5</v>
      </c>
      <c r="H36" s="22">
        <f t="shared" si="6"/>
        <v>30.75</v>
      </c>
      <c r="I36" s="24">
        <v>83</v>
      </c>
      <c r="J36" s="24">
        <f t="shared" si="7"/>
        <v>20.75</v>
      </c>
      <c r="K36" s="25">
        <v>76.2</v>
      </c>
      <c r="L36" s="22">
        <f t="shared" si="8"/>
        <v>19.05</v>
      </c>
      <c r="M36" s="25">
        <f t="shared" si="9"/>
        <v>70.55</v>
      </c>
      <c r="N36" s="26">
        <v>5</v>
      </c>
      <c r="O36" s="26"/>
      <c r="P36" s="26"/>
    </row>
    <row r="37" customFormat="1" ht="22" customHeight="1" spans="1:16">
      <c r="A37" s="15">
        <v>21</v>
      </c>
      <c r="B37" s="16" t="s">
        <v>86</v>
      </c>
      <c r="C37" s="16" t="s">
        <v>87</v>
      </c>
      <c r="D37" s="20"/>
      <c r="E37" s="16" t="s">
        <v>98</v>
      </c>
      <c r="F37" s="18" t="s">
        <v>99</v>
      </c>
      <c r="G37" s="19">
        <v>61.2</v>
      </c>
      <c r="H37" s="22">
        <f t="shared" si="6"/>
        <v>30.6</v>
      </c>
      <c r="I37" s="24">
        <v>83.6</v>
      </c>
      <c r="J37" s="24">
        <f t="shared" si="7"/>
        <v>20.9</v>
      </c>
      <c r="K37" s="25">
        <v>83.2</v>
      </c>
      <c r="L37" s="22">
        <f t="shared" si="8"/>
        <v>20.8</v>
      </c>
      <c r="M37" s="25">
        <f t="shared" si="9"/>
        <v>72.3</v>
      </c>
      <c r="N37" s="26">
        <v>2</v>
      </c>
      <c r="O37" s="26" t="s">
        <v>23</v>
      </c>
      <c r="P37" s="26"/>
    </row>
    <row r="38" customFormat="1" ht="22" customHeight="1" spans="1:16">
      <c r="A38" s="15">
        <v>1</v>
      </c>
      <c r="B38" s="16" t="s">
        <v>40</v>
      </c>
      <c r="C38" s="16" t="s">
        <v>70</v>
      </c>
      <c r="D38" s="17">
        <v>3</v>
      </c>
      <c r="E38" s="16" t="s">
        <v>100</v>
      </c>
      <c r="F38" s="18" t="s">
        <v>101</v>
      </c>
      <c r="G38" s="19" t="s">
        <v>22</v>
      </c>
      <c r="H38" s="19" t="s">
        <v>22</v>
      </c>
      <c r="I38" s="24">
        <v>81.4</v>
      </c>
      <c r="J38" s="24">
        <f t="shared" si="3"/>
        <v>40.7</v>
      </c>
      <c r="K38" s="25">
        <v>81.4</v>
      </c>
      <c r="L38" s="22">
        <f t="shared" si="4"/>
        <v>40.7</v>
      </c>
      <c r="M38" s="25">
        <f t="shared" si="5"/>
        <v>81.4</v>
      </c>
      <c r="N38" s="26">
        <v>8</v>
      </c>
      <c r="O38" s="26"/>
      <c r="P38" s="26"/>
    </row>
    <row r="39" customFormat="1" ht="22" customHeight="1" spans="1:16">
      <c r="A39" s="15">
        <v>2</v>
      </c>
      <c r="B39" s="16" t="s">
        <v>40</v>
      </c>
      <c r="C39" s="16" t="s">
        <v>70</v>
      </c>
      <c r="D39" s="21"/>
      <c r="E39" s="16" t="s">
        <v>102</v>
      </c>
      <c r="F39" s="18" t="s">
        <v>103</v>
      </c>
      <c r="G39" s="19" t="s">
        <v>22</v>
      </c>
      <c r="H39" s="19" t="s">
        <v>22</v>
      </c>
      <c r="I39" s="24">
        <v>82</v>
      </c>
      <c r="J39" s="24">
        <f t="shared" si="3"/>
        <v>41</v>
      </c>
      <c r="K39" s="25">
        <v>81</v>
      </c>
      <c r="L39" s="22">
        <f t="shared" si="4"/>
        <v>40.5</v>
      </c>
      <c r="M39" s="25">
        <f t="shared" si="5"/>
        <v>81.5</v>
      </c>
      <c r="N39" s="26">
        <v>7</v>
      </c>
      <c r="O39" s="26"/>
      <c r="P39" s="26"/>
    </row>
    <row r="40" customFormat="1" ht="22" customHeight="1" spans="1:16">
      <c r="A40" s="15">
        <v>3</v>
      </c>
      <c r="B40" s="16" t="s">
        <v>40</v>
      </c>
      <c r="C40" s="16" t="s">
        <v>70</v>
      </c>
      <c r="D40" s="21"/>
      <c r="E40" s="16" t="s">
        <v>104</v>
      </c>
      <c r="F40" s="18" t="s">
        <v>105</v>
      </c>
      <c r="G40" s="19" t="s">
        <v>22</v>
      </c>
      <c r="H40" s="19" t="s">
        <v>22</v>
      </c>
      <c r="I40" s="24">
        <v>82.8</v>
      </c>
      <c r="J40" s="24">
        <f t="shared" si="3"/>
        <v>41.4</v>
      </c>
      <c r="K40" s="25">
        <v>80</v>
      </c>
      <c r="L40" s="22">
        <f t="shared" si="4"/>
        <v>40</v>
      </c>
      <c r="M40" s="25">
        <f t="shared" si="5"/>
        <v>81.4</v>
      </c>
      <c r="N40" s="26">
        <v>8</v>
      </c>
      <c r="O40" s="26"/>
      <c r="P40" s="26"/>
    </row>
    <row r="41" customFormat="1" ht="22" customHeight="1" spans="1:16">
      <c r="A41" s="15">
        <v>4</v>
      </c>
      <c r="B41" s="16" t="s">
        <v>40</v>
      </c>
      <c r="C41" s="16" t="s">
        <v>70</v>
      </c>
      <c r="D41" s="21"/>
      <c r="E41" s="16" t="s">
        <v>106</v>
      </c>
      <c r="F41" s="18" t="s">
        <v>107</v>
      </c>
      <c r="G41" s="19" t="s">
        <v>22</v>
      </c>
      <c r="H41" s="19" t="s">
        <v>22</v>
      </c>
      <c r="I41" s="24">
        <v>81.2</v>
      </c>
      <c r="J41" s="24">
        <f t="shared" si="3"/>
        <v>40.6</v>
      </c>
      <c r="K41" s="25">
        <v>82.2</v>
      </c>
      <c r="L41" s="22">
        <f t="shared" si="4"/>
        <v>41.1</v>
      </c>
      <c r="M41" s="25">
        <f t="shared" si="5"/>
        <v>81.7</v>
      </c>
      <c r="N41" s="26">
        <v>5</v>
      </c>
      <c r="O41" s="26"/>
      <c r="P41" s="26"/>
    </row>
    <row r="42" customFormat="1" ht="22" customHeight="1" spans="1:16">
      <c r="A42" s="15">
        <v>5</v>
      </c>
      <c r="B42" s="16" t="s">
        <v>40</v>
      </c>
      <c r="C42" s="16" t="s">
        <v>70</v>
      </c>
      <c r="D42" s="21"/>
      <c r="E42" s="16" t="s">
        <v>108</v>
      </c>
      <c r="F42" s="18" t="s">
        <v>109</v>
      </c>
      <c r="G42" s="19" t="s">
        <v>22</v>
      </c>
      <c r="H42" s="19" t="s">
        <v>22</v>
      </c>
      <c r="I42" s="24">
        <v>80.8</v>
      </c>
      <c r="J42" s="24">
        <f t="shared" si="3"/>
        <v>40.4</v>
      </c>
      <c r="K42" s="25">
        <v>80.4</v>
      </c>
      <c r="L42" s="22">
        <f t="shared" si="4"/>
        <v>40.2</v>
      </c>
      <c r="M42" s="25">
        <f t="shared" si="5"/>
        <v>80.6</v>
      </c>
      <c r="N42" s="26">
        <v>12</v>
      </c>
      <c r="O42" s="26"/>
      <c r="P42" s="26"/>
    </row>
    <row r="43" customFormat="1" ht="22" customHeight="1" spans="1:16">
      <c r="A43" s="15">
        <v>6</v>
      </c>
      <c r="B43" s="16" t="s">
        <v>40</v>
      </c>
      <c r="C43" s="16" t="s">
        <v>70</v>
      </c>
      <c r="D43" s="21"/>
      <c r="E43" s="16" t="s">
        <v>110</v>
      </c>
      <c r="F43" s="18" t="s">
        <v>111</v>
      </c>
      <c r="G43" s="19" t="s">
        <v>22</v>
      </c>
      <c r="H43" s="19" t="s">
        <v>22</v>
      </c>
      <c r="I43" s="24">
        <v>75.6</v>
      </c>
      <c r="J43" s="24">
        <f t="shared" si="3"/>
        <v>37.8</v>
      </c>
      <c r="K43" s="25">
        <v>84.2</v>
      </c>
      <c r="L43" s="22">
        <f t="shared" si="4"/>
        <v>42.1</v>
      </c>
      <c r="M43" s="25">
        <f t="shared" si="5"/>
        <v>79.9</v>
      </c>
      <c r="N43" s="26">
        <v>15</v>
      </c>
      <c r="O43" s="26"/>
      <c r="P43" s="26"/>
    </row>
    <row r="44" customFormat="1" ht="22" customHeight="1" spans="1:16">
      <c r="A44" s="15">
        <v>7</v>
      </c>
      <c r="B44" s="16" t="s">
        <v>40</v>
      </c>
      <c r="C44" s="16" t="s">
        <v>70</v>
      </c>
      <c r="D44" s="21"/>
      <c r="E44" s="16" t="s">
        <v>112</v>
      </c>
      <c r="F44" s="18" t="s">
        <v>113</v>
      </c>
      <c r="G44" s="19" t="s">
        <v>22</v>
      </c>
      <c r="H44" s="19" t="s">
        <v>22</v>
      </c>
      <c r="I44" s="24">
        <v>79.6</v>
      </c>
      <c r="J44" s="24">
        <f t="shared" si="3"/>
        <v>39.8</v>
      </c>
      <c r="K44" s="25">
        <v>80</v>
      </c>
      <c r="L44" s="22">
        <f t="shared" si="4"/>
        <v>40</v>
      </c>
      <c r="M44" s="25">
        <f t="shared" si="5"/>
        <v>79.8</v>
      </c>
      <c r="N44" s="26">
        <v>16</v>
      </c>
      <c r="O44" s="26"/>
      <c r="P44" s="26"/>
    </row>
    <row r="45" customFormat="1" ht="22" customHeight="1" spans="1:16">
      <c r="A45" s="15">
        <v>8</v>
      </c>
      <c r="B45" s="16" t="s">
        <v>40</v>
      </c>
      <c r="C45" s="16" t="s">
        <v>70</v>
      </c>
      <c r="D45" s="21"/>
      <c r="E45" s="16" t="s">
        <v>114</v>
      </c>
      <c r="F45" s="18" t="s">
        <v>115</v>
      </c>
      <c r="G45" s="19" t="s">
        <v>22</v>
      </c>
      <c r="H45" s="19" t="s">
        <v>22</v>
      </c>
      <c r="I45" s="24">
        <v>79</v>
      </c>
      <c r="J45" s="24">
        <f t="shared" si="3"/>
        <v>39.5</v>
      </c>
      <c r="K45" s="25">
        <v>81.6</v>
      </c>
      <c r="L45" s="22">
        <f t="shared" si="4"/>
        <v>40.8</v>
      </c>
      <c r="M45" s="25">
        <f t="shared" si="5"/>
        <v>80.3</v>
      </c>
      <c r="N45" s="26">
        <v>14</v>
      </c>
      <c r="O45" s="26"/>
      <c r="P45" s="26"/>
    </row>
    <row r="46" customFormat="1" ht="22" customHeight="1" spans="1:16">
      <c r="A46" s="15">
        <v>9</v>
      </c>
      <c r="B46" s="16" t="s">
        <v>40</v>
      </c>
      <c r="C46" s="16" t="s">
        <v>70</v>
      </c>
      <c r="D46" s="21"/>
      <c r="E46" s="16" t="s">
        <v>116</v>
      </c>
      <c r="F46" s="18" t="s">
        <v>117</v>
      </c>
      <c r="G46" s="19" t="s">
        <v>22</v>
      </c>
      <c r="H46" s="19" t="s">
        <v>22</v>
      </c>
      <c r="I46" s="24">
        <v>81.6</v>
      </c>
      <c r="J46" s="24">
        <f t="shared" si="3"/>
        <v>40.8</v>
      </c>
      <c r="K46" s="25">
        <v>83</v>
      </c>
      <c r="L46" s="22">
        <f t="shared" si="4"/>
        <v>41.5</v>
      </c>
      <c r="M46" s="25">
        <f t="shared" si="5"/>
        <v>82.3</v>
      </c>
      <c r="N46" s="26">
        <v>4</v>
      </c>
      <c r="O46" s="26"/>
      <c r="P46" s="26"/>
    </row>
    <row r="47" customFormat="1" ht="22" customHeight="1" spans="1:16">
      <c r="A47" s="15">
        <v>10</v>
      </c>
      <c r="B47" s="16" t="s">
        <v>40</v>
      </c>
      <c r="C47" s="16" t="s">
        <v>70</v>
      </c>
      <c r="D47" s="21"/>
      <c r="E47" s="16" t="s">
        <v>118</v>
      </c>
      <c r="F47" s="18" t="s">
        <v>119</v>
      </c>
      <c r="G47" s="19" t="s">
        <v>22</v>
      </c>
      <c r="H47" s="19" t="s">
        <v>22</v>
      </c>
      <c r="I47" s="24">
        <v>83</v>
      </c>
      <c r="J47" s="24">
        <f t="shared" si="3"/>
        <v>41.5</v>
      </c>
      <c r="K47" s="25">
        <v>79.6</v>
      </c>
      <c r="L47" s="22">
        <f t="shared" si="4"/>
        <v>39.8</v>
      </c>
      <c r="M47" s="25">
        <f t="shared" si="5"/>
        <v>81.3</v>
      </c>
      <c r="N47" s="26">
        <v>10</v>
      </c>
      <c r="O47" s="26"/>
      <c r="P47" s="26"/>
    </row>
    <row r="48" customFormat="1" ht="22" customHeight="1" spans="1:16">
      <c r="A48" s="15">
        <v>11</v>
      </c>
      <c r="B48" s="16" t="s">
        <v>40</v>
      </c>
      <c r="C48" s="16" t="s">
        <v>70</v>
      </c>
      <c r="D48" s="21"/>
      <c r="E48" s="16" t="s">
        <v>120</v>
      </c>
      <c r="F48" s="18" t="s">
        <v>121</v>
      </c>
      <c r="G48" s="19" t="s">
        <v>22</v>
      </c>
      <c r="H48" s="19" t="s">
        <v>22</v>
      </c>
      <c r="I48" s="24">
        <v>82.6</v>
      </c>
      <c r="J48" s="24">
        <f t="shared" si="3"/>
        <v>41.3</v>
      </c>
      <c r="K48" s="25">
        <v>78.8</v>
      </c>
      <c r="L48" s="22">
        <f t="shared" si="4"/>
        <v>39.4</v>
      </c>
      <c r="M48" s="25">
        <f t="shared" si="5"/>
        <v>80.7</v>
      </c>
      <c r="N48" s="26">
        <v>11</v>
      </c>
      <c r="O48" s="26"/>
      <c r="P48" s="26"/>
    </row>
    <row r="49" customFormat="1" ht="22" customHeight="1" spans="1:16">
      <c r="A49" s="15">
        <v>12</v>
      </c>
      <c r="B49" s="16" t="s">
        <v>40</v>
      </c>
      <c r="C49" s="16" t="s">
        <v>70</v>
      </c>
      <c r="D49" s="21"/>
      <c r="E49" s="16" t="s">
        <v>122</v>
      </c>
      <c r="F49" s="18" t="s">
        <v>123</v>
      </c>
      <c r="G49" s="19" t="s">
        <v>22</v>
      </c>
      <c r="H49" s="19" t="s">
        <v>22</v>
      </c>
      <c r="I49" s="24">
        <v>81.6</v>
      </c>
      <c r="J49" s="24">
        <f t="shared" ref="J49:J81" si="10">I49*50%</f>
        <v>40.8</v>
      </c>
      <c r="K49" s="25">
        <v>81.6</v>
      </c>
      <c r="L49" s="22">
        <f t="shared" ref="L49:L81" si="11">K49*50%</f>
        <v>40.8</v>
      </c>
      <c r="M49" s="25">
        <f t="shared" ref="M49:M81" si="12">J49+L49</f>
        <v>81.6</v>
      </c>
      <c r="N49" s="26">
        <v>6</v>
      </c>
      <c r="O49" s="26"/>
      <c r="P49" s="26"/>
    </row>
    <row r="50" customFormat="1" ht="22" customHeight="1" spans="1:16">
      <c r="A50" s="15">
        <v>13</v>
      </c>
      <c r="B50" s="16" t="s">
        <v>40</v>
      </c>
      <c r="C50" s="16" t="s">
        <v>70</v>
      </c>
      <c r="D50" s="21"/>
      <c r="E50" s="16" t="s">
        <v>124</v>
      </c>
      <c r="F50" s="18" t="s">
        <v>125</v>
      </c>
      <c r="G50" s="19" t="s">
        <v>22</v>
      </c>
      <c r="H50" s="19" t="s">
        <v>22</v>
      </c>
      <c r="I50" s="24">
        <v>0</v>
      </c>
      <c r="J50" s="24">
        <f t="shared" si="10"/>
        <v>0</v>
      </c>
      <c r="K50" s="25">
        <v>0</v>
      </c>
      <c r="L50" s="22">
        <f t="shared" si="11"/>
        <v>0</v>
      </c>
      <c r="M50" s="25">
        <f t="shared" si="12"/>
        <v>0</v>
      </c>
      <c r="N50" s="26">
        <v>19</v>
      </c>
      <c r="O50" s="26"/>
      <c r="P50" s="26" t="s">
        <v>75</v>
      </c>
    </row>
    <row r="51" customFormat="1" ht="22" customHeight="1" spans="1:16">
      <c r="A51" s="15">
        <v>14</v>
      </c>
      <c r="B51" s="16" t="s">
        <v>40</v>
      </c>
      <c r="C51" s="16" t="s">
        <v>70</v>
      </c>
      <c r="D51" s="21"/>
      <c r="E51" s="16" t="s">
        <v>126</v>
      </c>
      <c r="F51" s="18" t="s">
        <v>127</v>
      </c>
      <c r="G51" s="19" t="s">
        <v>22</v>
      </c>
      <c r="H51" s="19" t="s">
        <v>22</v>
      </c>
      <c r="I51" s="24">
        <v>84.6</v>
      </c>
      <c r="J51" s="24">
        <f t="shared" si="10"/>
        <v>42.3</v>
      </c>
      <c r="K51" s="25">
        <v>81.2</v>
      </c>
      <c r="L51" s="22">
        <f t="shared" si="11"/>
        <v>40.6</v>
      </c>
      <c r="M51" s="25">
        <f t="shared" si="12"/>
        <v>82.9</v>
      </c>
      <c r="N51" s="26">
        <v>3</v>
      </c>
      <c r="O51" s="26" t="s">
        <v>23</v>
      </c>
      <c r="P51" s="26"/>
    </row>
    <row r="52" customFormat="1" ht="22" customHeight="1" spans="1:16">
      <c r="A52" s="15">
        <v>15</v>
      </c>
      <c r="B52" s="16" t="s">
        <v>40</v>
      </c>
      <c r="C52" s="16" t="s">
        <v>70</v>
      </c>
      <c r="D52" s="21"/>
      <c r="E52" s="16" t="s">
        <v>128</v>
      </c>
      <c r="F52" s="18" t="s">
        <v>129</v>
      </c>
      <c r="G52" s="19" t="s">
        <v>22</v>
      </c>
      <c r="H52" s="19" t="s">
        <v>22</v>
      </c>
      <c r="I52" s="24">
        <v>83</v>
      </c>
      <c r="J52" s="24">
        <f t="shared" si="10"/>
        <v>41.5</v>
      </c>
      <c r="K52" s="25">
        <v>85.2</v>
      </c>
      <c r="L52" s="22">
        <f t="shared" si="11"/>
        <v>42.6</v>
      </c>
      <c r="M52" s="25">
        <f t="shared" si="12"/>
        <v>84.1</v>
      </c>
      <c r="N52" s="26">
        <v>1</v>
      </c>
      <c r="O52" s="26" t="s">
        <v>23</v>
      </c>
      <c r="P52" s="26"/>
    </row>
    <row r="53" customFormat="1" ht="22" customHeight="1" spans="1:16">
      <c r="A53" s="15">
        <v>16</v>
      </c>
      <c r="B53" s="16" t="s">
        <v>40</v>
      </c>
      <c r="C53" s="16" t="s">
        <v>70</v>
      </c>
      <c r="D53" s="21"/>
      <c r="E53" s="16" t="s">
        <v>130</v>
      </c>
      <c r="F53" s="18" t="s">
        <v>131</v>
      </c>
      <c r="G53" s="19" t="s">
        <v>22</v>
      </c>
      <c r="H53" s="19" t="s">
        <v>22</v>
      </c>
      <c r="I53" s="24">
        <v>0</v>
      </c>
      <c r="J53" s="24">
        <f t="shared" si="10"/>
        <v>0</v>
      </c>
      <c r="K53" s="25">
        <v>0</v>
      </c>
      <c r="L53" s="22">
        <f t="shared" si="11"/>
        <v>0</v>
      </c>
      <c r="M53" s="25">
        <f t="shared" si="12"/>
        <v>0</v>
      </c>
      <c r="N53" s="26">
        <v>20</v>
      </c>
      <c r="O53" s="26"/>
      <c r="P53" s="26" t="s">
        <v>75</v>
      </c>
    </row>
    <row r="54" customFormat="1" ht="22" customHeight="1" spans="1:16">
      <c r="A54" s="15">
        <v>17</v>
      </c>
      <c r="B54" s="16" t="s">
        <v>40</v>
      </c>
      <c r="C54" s="16" t="s">
        <v>70</v>
      </c>
      <c r="D54" s="21"/>
      <c r="E54" s="16" t="s">
        <v>132</v>
      </c>
      <c r="F54" s="18" t="s">
        <v>133</v>
      </c>
      <c r="G54" s="19" t="s">
        <v>22</v>
      </c>
      <c r="H54" s="19" t="s">
        <v>22</v>
      </c>
      <c r="I54" s="24">
        <v>83.8</v>
      </c>
      <c r="J54" s="24">
        <f t="shared" si="10"/>
        <v>41.9</v>
      </c>
      <c r="K54" s="25">
        <v>83</v>
      </c>
      <c r="L54" s="22">
        <f t="shared" si="11"/>
        <v>41.5</v>
      </c>
      <c r="M54" s="25">
        <f t="shared" si="12"/>
        <v>83.4</v>
      </c>
      <c r="N54" s="26">
        <v>2</v>
      </c>
      <c r="O54" s="26" t="s">
        <v>23</v>
      </c>
      <c r="P54" s="26"/>
    </row>
    <row r="55" customFormat="1" ht="22" customHeight="1" spans="1:16">
      <c r="A55" s="15">
        <v>18</v>
      </c>
      <c r="B55" s="16" t="s">
        <v>40</v>
      </c>
      <c r="C55" s="16" t="s">
        <v>70</v>
      </c>
      <c r="D55" s="21"/>
      <c r="E55" s="16" t="s">
        <v>134</v>
      </c>
      <c r="F55" s="18" t="s">
        <v>135</v>
      </c>
      <c r="G55" s="19" t="s">
        <v>22</v>
      </c>
      <c r="H55" s="19" t="s">
        <v>22</v>
      </c>
      <c r="I55" s="24">
        <v>77.4</v>
      </c>
      <c r="J55" s="24">
        <f t="shared" si="10"/>
        <v>38.7</v>
      </c>
      <c r="K55" s="25">
        <v>79.4</v>
      </c>
      <c r="L55" s="22">
        <f t="shared" si="11"/>
        <v>39.7</v>
      </c>
      <c r="M55" s="25">
        <f t="shared" si="12"/>
        <v>78.4</v>
      </c>
      <c r="N55" s="26">
        <v>17</v>
      </c>
      <c r="O55" s="26"/>
      <c r="P55" s="26"/>
    </row>
    <row r="56" customFormat="1" ht="22" customHeight="1" spans="1:16">
      <c r="A56" s="15">
        <v>19</v>
      </c>
      <c r="B56" s="16" t="s">
        <v>40</v>
      </c>
      <c r="C56" s="16" t="s">
        <v>70</v>
      </c>
      <c r="D56" s="21"/>
      <c r="E56" s="16" t="s">
        <v>136</v>
      </c>
      <c r="F56" s="18" t="s">
        <v>137</v>
      </c>
      <c r="G56" s="19" t="s">
        <v>22</v>
      </c>
      <c r="H56" s="19" t="s">
        <v>22</v>
      </c>
      <c r="I56" s="24">
        <v>77.8</v>
      </c>
      <c r="J56" s="24">
        <f t="shared" si="10"/>
        <v>38.9</v>
      </c>
      <c r="K56" s="25">
        <v>83.4</v>
      </c>
      <c r="L56" s="22">
        <f t="shared" si="11"/>
        <v>41.7</v>
      </c>
      <c r="M56" s="25">
        <f t="shared" si="12"/>
        <v>80.6</v>
      </c>
      <c r="N56" s="26">
        <v>12</v>
      </c>
      <c r="O56" s="26"/>
      <c r="P56" s="26"/>
    </row>
    <row r="57" customFormat="1" ht="22" customHeight="1" spans="1:16">
      <c r="A57" s="15">
        <v>20</v>
      </c>
      <c r="B57" s="16" t="s">
        <v>40</v>
      </c>
      <c r="C57" s="16" t="s">
        <v>70</v>
      </c>
      <c r="D57" s="21"/>
      <c r="E57" s="16" t="s">
        <v>138</v>
      </c>
      <c r="F57" s="18" t="s">
        <v>139</v>
      </c>
      <c r="G57" s="19" t="s">
        <v>22</v>
      </c>
      <c r="H57" s="19" t="s">
        <v>22</v>
      </c>
      <c r="I57" s="24">
        <v>0</v>
      </c>
      <c r="J57" s="24">
        <f t="shared" si="10"/>
        <v>0</v>
      </c>
      <c r="K57" s="25">
        <v>0</v>
      </c>
      <c r="L57" s="22">
        <f t="shared" si="11"/>
        <v>0</v>
      </c>
      <c r="M57" s="25">
        <f t="shared" si="12"/>
        <v>0</v>
      </c>
      <c r="N57" s="26">
        <v>21</v>
      </c>
      <c r="O57" s="26"/>
      <c r="P57" s="26" t="s">
        <v>75</v>
      </c>
    </row>
    <row r="58" customFormat="1" ht="22" customHeight="1" spans="1:16">
      <c r="A58" s="15">
        <v>21</v>
      </c>
      <c r="B58" s="16" t="s">
        <v>40</v>
      </c>
      <c r="C58" s="16" t="s">
        <v>70</v>
      </c>
      <c r="D58" s="20"/>
      <c r="E58" s="16" t="s">
        <v>140</v>
      </c>
      <c r="F58" s="18" t="s">
        <v>141</v>
      </c>
      <c r="G58" s="19" t="s">
        <v>22</v>
      </c>
      <c r="H58" s="19" t="s">
        <v>22</v>
      </c>
      <c r="I58" s="24">
        <v>77.2</v>
      </c>
      <c r="J58" s="24">
        <f t="shared" si="10"/>
        <v>38.6</v>
      </c>
      <c r="K58" s="25">
        <v>78.6</v>
      </c>
      <c r="L58" s="22">
        <f t="shared" si="11"/>
        <v>39.3</v>
      </c>
      <c r="M58" s="25">
        <f t="shared" si="12"/>
        <v>77.9</v>
      </c>
      <c r="N58" s="26">
        <v>18</v>
      </c>
      <c r="O58" s="26"/>
      <c r="P58" s="26"/>
    </row>
    <row r="59" customFormat="1" ht="22" customHeight="1" spans="1:16">
      <c r="A59" s="15">
        <v>1</v>
      </c>
      <c r="B59" s="16" t="s">
        <v>142</v>
      </c>
      <c r="C59" s="16" t="s">
        <v>143</v>
      </c>
      <c r="D59" s="17">
        <v>1</v>
      </c>
      <c r="E59" s="16" t="s">
        <v>144</v>
      </c>
      <c r="F59" s="18" t="s">
        <v>145</v>
      </c>
      <c r="G59" s="19" t="s">
        <v>22</v>
      </c>
      <c r="H59" s="19" t="s">
        <v>22</v>
      </c>
      <c r="I59" s="19" t="s">
        <v>22</v>
      </c>
      <c r="J59" s="19" t="s">
        <v>22</v>
      </c>
      <c r="K59" s="25">
        <v>78.4</v>
      </c>
      <c r="L59" s="19" t="s">
        <v>22</v>
      </c>
      <c r="M59" s="25">
        <v>78.4</v>
      </c>
      <c r="N59" s="26">
        <v>3</v>
      </c>
      <c r="O59" s="26"/>
      <c r="P59" s="26"/>
    </row>
    <row r="60" customFormat="1" ht="22" customHeight="1" spans="1:16">
      <c r="A60" s="15">
        <v>2</v>
      </c>
      <c r="B60" s="16" t="s">
        <v>142</v>
      </c>
      <c r="C60" s="16" t="s">
        <v>143</v>
      </c>
      <c r="D60" s="21"/>
      <c r="E60" s="16" t="s">
        <v>146</v>
      </c>
      <c r="F60" s="18" t="s">
        <v>147</v>
      </c>
      <c r="G60" s="19" t="s">
        <v>22</v>
      </c>
      <c r="H60" s="19" t="s">
        <v>22</v>
      </c>
      <c r="I60" s="19" t="s">
        <v>22</v>
      </c>
      <c r="J60" s="19" t="s">
        <v>22</v>
      </c>
      <c r="K60" s="25">
        <v>79.2</v>
      </c>
      <c r="L60" s="19" t="s">
        <v>22</v>
      </c>
      <c r="M60" s="25">
        <v>79.2</v>
      </c>
      <c r="N60" s="26">
        <v>2</v>
      </c>
      <c r="O60" s="26"/>
      <c r="P60" s="26"/>
    </row>
    <row r="61" customFormat="1" ht="22" customHeight="1" spans="1:16">
      <c r="A61" s="15">
        <v>3</v>
      </c>
      <c r="B61" s="16" t="s">
        <v>142</v>
      </c>
      <c r="C61" s="16" t="s">
        <v>143</v>
      </c>
      <c r="D61" s="20"/>
      <c r="E61" s="16" t="s">
        <v>148</v>
      </c>
      <c r="F61" s="18" t="s">
        <v>149</v>
      </c>
      <c r="G61" s="19" t="s">
        <v>22</v>
      </c>
      <c r="H61" s="19" t="s">
        <v>22</v>
      </c>
      <c r="I61" s="19" t="s">
        <v>22</v>
      </c>
      <c r="J61" s="19" t="s">
        <v>22</v>
      </c>
      <c r="K61" s="25">
        <v>83</v>
      </c>
      <c r="L61" s="19" t="s">
        <v>22</v>
      </c>
      <c r="M61" s="25">
        <v>83</v>
      </c>
      <c r="N61" s="26">
        <v>1</v>
      </c>
      <c r="O61" s="26" t="s">
        <v>23</v>
      </c>
      <c r="P61" s="26"/>
    </row>
    <row r="62" customFormat="1" ht="22" customHeight="1" spans="1:16">
      <c r="A62" s="15">
        <v>4</v>
      </c>
      <c r="B62" s="16" t="s">
        <v>61</v>
      </c>
      <c r="C62" s="16" t="s">
        <v>150</v>
      </c>
      <c r="D62" s="17">
        <v>1</v>
      </c>
      <c r="E62" s="16" t="s">
        <v>151</v>
      </c>
      <c r="F62" s="18" t="s">
        <v>152</v>
      </c>
      <c r="G62" s="19" t="s">
        <v>22</v>
      </c>
      <c r="H62" s="19" t="s">
        <v>22</v>
      </c>
      <c r="I62" s="24">
        <v>82.4</v>
      </c>
      <c r="J62" s="24">
        <f t="shared" si="10"/>
        <v>41.2</v>
      </c>
      <c r="K62" s="25">
        <v>79.4</v>
      </c>
      <c r="L62" s="22">
        <f t="shared" si="11"/>
        <v>39.7</v>
      </c>
      <c r="M62" s="25">
        <f t="shared" si="12"/>
        <v>80.9</v>
      </c>
      <c r="N62" s="26">
        <v>4</v>
      </c>
      <c r="O62" s="26"/>
      <c r="P62" s="26"/>
    </row>
    <row r="63" customFormat="1" ht="22" customHeight="1" spans="1:16">
      <c r="A63" s="15">
        <v>5</v>
      </c>
      <c r="B63" s="16" t="s">
        <v>61</v>
      </c>
      <c r="C63" s="16" t="s">
        <v>150</v>
      </c>
      <c r="D63" s="21"/>
      <c r="E63" s="16" t="s">
        <v>153</v>
      </c>
      <c r="F63" s="18" t="s">
        <v>154</v>
      </c>
      <c r="G63" s="19" t="s">
        <v>22</v>
      </c>
      <c r="H63" s="19" t="s">
        <v>22</v>
      </c>
      <c r="I63" s="24">
        <v>82.8</v>
      </c>
      <c r="J63" s="24">
        <f t="shared" si="10"/>
        <v>41.4</v>
      </c>
      <c r="K63" s="25">
        <v>82.2</v>
      </c>
      <c r="L63" s="22">
        <f t="shared" si="11"/>
        <v>41.1</v>
      </c>
      <c r="M63" s="25">
        <f t="shared" si="12"/>
        <v>82.5</v>
      </c>
      <c r="N63" s="26">
        <v>2</v>
      </c>
      <c r="O63" s="26"/>
      <c r="P63" s="26"/>
    </row>
    <row r="64" customFormat="1" ht="22" customHeight="1" spans="1:16">
      <c r="A64" s="15">
        <v>6</v>
      </c>
      <c r="B64" s="16" t="s">
        <v>61</v>
      </c>
      <c r="C64" s="16" t="s">
        <v>150</v>
      </c>
      <c r="D64" s="21"/>
      <c r="E64" s="16" t="s">
        <v>155</v>
      </c>
      <c r="F64" s="18" t="s">
        <v>156</v>
      </c>
      <c r="G64" s="19" t="s">
        <v>22</v>
      </c>
      <c r="H64" s="19" t="s">
        <v>22</v>
      </c>
      <c r="I64" s="24">
        <v>84.2</v>
      </c>
      <c r="J64" s="24">
        <f t="shared" si="10"/>
        <v>42.1</v>
      </c>
      <c r="K64" s="25">
        <v>82.4</v>
      </c>
      <c r="L64" s="22">
        <f t="shared" si="11"/>
        <v>41.2</v>
      </c>
      <c r="M64" s="25">
        <f t="shared" si="12"/>
        <v>83.3</v>
      </c>
      <c r="N64" s="26">
        <v>1</v>
      </c>
      <c r="O64" s="26" t="s">
        <v>23</v>
      </c>
      <c r="P64" s="26"/>
    </row>
    <row r="65" customFormat="1" ht="22" customHeight="1" spans="1:16">
      <c r="A65" s="15">
        <v>7</v>
      </c>
      <c r="B65" s="16" t="s">
        <v>61</v>
      </c>
      <c r="C65" s="16" t="s">
        <v>150</v>
      </c>
      <c r="D65" s="21"/>
      <c r="E65" s="16" t="s">
        <v>157</v>
      </c>
      <c r="F65" s="18" t="s">
        <v>158</v>
      </c>
      <c r="G65" s="19" t="s">
        <v>22</v>
      </c>
      <c r="H65" s="19" t="s">
        <v>22</v>
      </c>
      <c r="I65" s="27">
        <v>81.4</v>
      </c>
      <c r="J65" s="24">
        <f t="shared" si="10"/>
        <v>40.7</v>
      </c>
      <c r="K65" s="25">
        <v>81.2</v>
      </c>
      <c r="L65" s="22">
        <f t="shared" si="11"/>
        <v>40.6</v>
      </c>
      <c r="M65" s="25">
        <f t="shared" si="12"/>
        <v>81.3</v>
      </c>
      <c r="N65" s="26">
        <v>3</v>
      </c>
      <c r="O65" s="26"/>
      <c r="P65" s="26"/>
    </row>
    <row r="66" customFormat="1" ht="22" customHeight="1" spans="1:16">
      <c r="A66" s="15">
        <v>8</v>
      </c>
      <c r="B66" s="16" t="s">
        <v>61</v>
      </c>
      <c r="C66" s="16" t="s">
        <v>150</v>
      </c>
      <c r="D66" s="21"/>
      <c r="E66" s="16" t="s">
        <v>159</v>
      </c>
      <c r="F66" s="18" t="s">
        <v>160</v>
      </c>
      <c r="G66" s="19" t="s">
        <v>22</v>
      </c>
      <c r="H66" s="19" t="s">
        <v>22</v>
      </c>
      <c r="I66" s="24">
        <v>78.4</v>
      </c>
      <c r="J66" s="24">
        <f t="shared" si="10"/>
        <v>39.2</v>
      </c>
      <c r="K66" s="25">
        <v>79.6</v>
      </c>
      <c r="L66" s="22">
        <f t="shared" si="11"/>
        <v>39.8</v>
      </c>
      <c r="M66" s="25">
        <f t="shared" si="12"/>
        <v>79</v>
      </c>
      <c r="N66" s="26">
        <v>5</v>
      </c>
      <c r="O66" s="26"/>
      <c r="P66" s="26"/>
    </row>
    <row r="67" customFormat="1" ht="22" customHeight="1" spans="1:16">
      <c r="A67" s="15">
        <v>9</v>
      </c>
      <c r="B67" s="16" t="s">
        <v>61</v>
      </c>
      <c r="C67" s="16" t="s">
        <v>150</v>
      </c>
      <c r="D67" s="20"/>
      <c r="E67" s="16" t="s">
        <v>161</v>
      </c>
      <c r="F67" s="18" t="s">
        <v>162</v>
      </c>
      <c r="G67" s="19" t="s">
        <v>22</v>
      </c>
      <c r="H67" s="19" t="s">
        <v>22</v>
      </c>
      <c r="I67" s="24">
        <v>76</v>
      </c>
      <c r="J67" s="24">
        <f t="shared" si="10"/>
        <v>38</v>
      </c>
      <c r="K67" s="25">
        <v>79.8</v>
      </c>
      <c r="L67" s="22">
        <f t="shared" si="11"/>
        <v>39.9</v>
      </c>
      <c r="M67" s="25">
        <f t="shared" si="12"/>
        <v>77.9</v>
      </c>
      <c r="N67" s="26">
        <v>6</v>
      </c>
      <c r="O67" s="26"/>
      <c r="P67" s="26"/>
    </row>
    <row r="68" customFormat="1" ht="22" customHeight="1" spans="1:16">
      <c r="A68" s="15">
        <v>10</v>
      </c>
      <c r="B68" s="16" t="s">
        <v>40</v>
      </c>
      <c r="C68" s="16" t="s">
        <v>163</v>
      </c>
      <c r="D68" s="17">
        <v>2</v>
      </c>
      <c r="E68" s="16" t="s">
        <v>164</v>
      </c>
      <c r="F68" s="18" t="s">
        <v>165</v>
      </c>
      <c r="G68" s="19" t="s">
        <v>22</v>
      </c>
      <c r="H68" s="19" t="s">
        <v>22</v>
      </c>
      <c r="I68" s="24">
        <v>84</v>
      </c>
      <c r="J68" s="24">
        <f t="shared" si="10"/>
        <v>42</v>
      </c>
      <c r="K68" s="25">
        <v>80.8</v>
      </c>
      <c r="L68" s="22">
        <f t="shared" si="11"/>
        <v>40.4</v>
      </c>
      <c r="M68" s="25">
        <f t="shared" si="12"/>
        <v>82.4</v>
      </c>
      <c r="N68" s="26">
        <v>1</v>
      </c>
      <c r="O68" s="26" t="s">
        <v>23</v>
      </c>
      <c r="P68" s="26"/>
    </row>
    <row r="69" customFormat="1" ht="22" customHeight="1" spans="1:16">
      <c r="A69" s="15">
        <v>11</v>
      </c>
      <c r="B69" s="16" t="s">
        <v>40</v>
      </c>
      <c r="C69" s="16" t="s">
        <v>163</v>
      </c>
      <c r="D69" s="20"/>
      <c r="E69" s="16" t="s">
        <v>166</v>
      </c>
      <c r="F69" s="18" t="s">
        <v>167</v>
      </c>
      <c r="G69" s="19" t="s">
        <v>22</v>
      </c>
      <c r="H69" s="19" t="s">
        <v>22</v>
      </c>
      <c r="I69" s="24">
        <v>82</v>
      </c>
      <c r="J69" s="24">
        <f t="shared" si="10"/>
        <v>41</v>
      </c>
      <c r="K69" s="25">
        <v>82</v>
      </c>
      <c r="L69" s="22">
        <f t="shared" si="11"/>
        <v>41</v>
      </c>
      <c r="M69" s="25">
        <f t="shared" si="12"/>
        <v>82</v>
      </c>
      <c r="N69" s="26">
        <v>2</v>
      </c>
      <c r="O69" s="26" t="s">
        <v>23</v>
      </c>
      <c r="P69" s="26"/>
    </row>
    <row r="70" customFormat="1" ht="22" customHeight="1" spans="1:16">
      <c r="A70" s="15">
        <v>1</v>
      </c>
      <c r="B70" s="16" t="s">
        <v>168</v>
      </c>
      <c r="C70" s="16" t="s">
        <v>169</v>
      </c>
      <c r="D70" s="16">
        <v>1</v>
      </c>
      <c r="E70" s="16" t="s">
        <v>170</v>
      </c>
      <c r="F70" s="18" t="s">
        <v>171</v>
      </c>
      <c r="G70" s="19" t="s">
        <v>22</v>
      </c>
      <c r="H70" s="19" t="s">
        <v>22</v>
      </c>
      <c r="I70" s="19" t="s">
        <v>22</v>
      </c>
      <c r="J70" s="19" t="s">
        <v>22</v>
      </c>
      <c r="K70" s="25">
        <v>79.6</v>
      </c>
      <c r="L70" s="19" t="s">
        <v>22</v>
      </c>
      <c r="M70" s="25">
        <v>79.6</v>
      </c>
      <c r="N70" s="26">
        <v>1</v>
      </c>
      <c r="O70" s="26" t="s">
        <v>23</v>
      </c>
      <c r="P70" s="26"/>
    </row>
    <row r="71" customFormat="1" ht="22" customHeight="1" spans="1:16">
      <c r="A71" s="15">
        <v>2</v>
      </c>
      <c r="B71" s="16" t="s">
        <v>168</v>
      </c>
      <c r="C71" s="16" t="s">
        <v>172</v>
      </c>
      <c r="D71" s="16">
        <v>1</v>
      </c>
      <c r="E71" s="16" t="s">
        <v>173</v>
      </c>
      <c r="F71" s="18" t="s">
        <v>174</v>
      </c>
      <c r="G71" s="19" t="s">
        <v>22</v>
      </c>
      <c r="H71" s="19" t="s">
        <v>22</v>
      </c>
      <c r="I71" s="19" t="s">
        <v>22</v>
      </c>
      <c r="J71" s="19" t="s">
        <v>22</v>
      </c>
      <c r="K71" s="25">
        <v>76.8</v>
      </c>
      <c r="L71" s="19" t="s">
        <v>22</v>
      </c>
      <c r="M71" s="25">
        <v>76.8</v>
      </c>
      <c r="N71" s="26">
        <v>1</v>
      </c>
      <c r="O71" s="26" t="s">
        <v>23</v>
      </c>
      <c r="P71" s="26"/>
    </row>
    <row r="72" customFormat="1" ht="22" customHeight="1" spans="1:16">
      <c r="A72" s="15">
        <v>3</v>
      </c>
      <c r="B72" s="16" t="s">
        <v>175</v>
      </c>
      <c r="C72" s="16" t="s">
        <v>176</v>
      </c>
      <c r="D72" s="16">
        <v>1</v>
      </c>
      <c r="E72" s="16" t="s">
        <v>177</v>
      </c>
      <c r="F72" s="18" t="s">
        <v>178</v>
      </c>
      <c r="G72" s="19" t="s">
        <v>22</v>
      </c>
      <c r="H72" s="19" t="s">
        <v>22</v>
      </c>
      <c r="I72" s="19" t="s">
        <v>22</v>
      </c>
      <c r="J72" s="19" t="s">
        <v>22</v>
      </c>
      <c r="K72" s="25">
        <v>82.8</v>
      </c>
      <c r="L72" s="19" t="s">
        <v>22</v>
      </c>
      <c r="M72" s="25">
        <v>82.8</v>
      </c>
      <c r="N72" s="26">
        <v>1</v>
      </c>
      <c r="O72" s="26" t="s">
        <v>23</v>
      </c>
      <c r="P72" s="26"/>
    </row>
    <row r="73" customFormat="1" ht="22" customHeight="1" spans="1:16">
      <c r="A73" s="15">
        <v>4</v>
      </c>
      <c r="B73" s="16" t="s">
        <v>40</v>
      </c>
      <c r="C73" s="16" t="s">
        <v>179</v>
      </c>
      <c r="D73" s="16">
        <v>1</v>
      </c>
      <c r="E73" s="16" t="s">
        <v>180</v>
      </c>
      <c r="F73" s="18" t="s">
        <v>181</v>
      </c>
      <c r="G73" s="19" t="s">
        <v>22</v>
      </c>
      <c r="H73" s="19" t="s">
        <v>22</v>
      </c>
      <c r="I73" s="24">
        <v>76.8</v>
      </c>
      <c r="J73" s="24">
        <f t="shared" si="10"/>
        <v>38.4</v>
      </c>
      <c r="K73" s="25">
        <v>71</v>
      </c>
      <c r="L73" s="22">
        <f t="shared" si="11"/>
        <v>35.5</v>
      </c>
      <c r="M73" s="25">
        <f t="shared" si="12"/>
        <v>73.9</v>
      </c>
      <c r="N73" s="26">
        <v>1</v>
      </c>
      <c r="O73" s="26" t="s">
        <v>23</v>
      </c>
      <c r="P73" s="26"/>
    </row>
    <row r="74" customFormat="1" ht="22" customHeight="1" spans="1:16">
      <c r="A74" s="15">
        <v>5</v>
      </c>
      <c r="B74" s="16" t="s">
        <v>67</v>
      </c>
      <c r="C74" s="16" t="s">
        <v>182</v>
      </c>
      <c r="D74" s="17">
        <v>1</v>
      </c>
      <c r="E74" s="16" t="s">
        <v>183</v>
      </c>
      <c r="F74" s="18" t="s">
        <v>184</v>
      </c>
      <c r="G74" s="19" t="s">
        <v>22</v>
      </c>
      <c r="H74" s="19" t="s">
        <v>22</v>
      </c>
      <c r="I74" s="24">
        <v>81.2</v>
      </c>
      <c r="J74" s="24">
        <f t="shared" si="10"/>
        <v>40.6</v>
      </c>
      <c r="K74" s="25">
        <v>80.6</v>
      </c>
      <c r="L74" s="22">
        <f t="shared" si="11"/>
        <v>40.3</v>
      </c>
      <c r="M74" s="25">
        <f t="shared" si="12"/>
        <v>80.9</v>
      </c>
      <c r="N74" s="26">
        <v>1</v>
      </c>
      <c r="O74" s="26" t="s">
        <v>23</v>
      </c>
      <c r="P74" s="26"/>
    </row>
    <row r="75" customFormat="1" ht="22" customHeight="1" spans="1:16">
      <c r="A75" s="15">
        <v>6</v>
      </c>
      <c r="B75" s="16" t="s">
        <v>67</v>
      </c>
      <c r="C75" s="16" t="s">
        <v>182</v>
      </c>
      <c r="D75" s="20"/>
      <c r="E75" s="16" t="s">
        <v>185</v>
      </c>
      <c r="F75" s="18" t="s">
        <v>186</v>
      </c>
      <c r="G75" s="19" t="s">
        <v>22</v>
      </c>
      <c r="H75" s="19" t="s">
        <v>22</v>
      </c>
      <c r="I75" s="24">
        <v>80.6</v>
      </c>
      <c r="J75" s="24">
        <f t="shared" si="10"/>
        <v>40.3</v>
      </c>
      <c r="K75" s="25">
        <v>79</v>
      </c>
      <c r="L75" s="22">
        <f t="shared" si="11"/>
        <v>39.5</v>
      </c>
      <c r="M75" s="25">
        <f t="shared" si="12"/>
        <v>79.8</v>
      </c>
      <c r="N75" s="26">
        <v>2</v>
      </c>
      <c r="O75" s="26"/>
      <c r="P75" s="26"/>
    </row>
    <row r="76" customFormat="1" ht="22" customHeight="1" spans="1:16">
      <c r="A76" s="15">
        <v>7</v>
      </c>
      <c r="B76" s="16" t="s">
        <v>26</v>
      </c>
      <c r="C76" s="16" t="s">
        <v>182</v>
      </c>
      <c r="D76" s="17">
        <v>1</v>
      </c>
      <c r="E76" s="16" t="s">
        <v>187</v>
      </c>
      <c r="F76" s="18" t="s">
        <v>188</v>
      </c>
      <c r="G76" s="19" t="s">
        <v>22</v>
      </c>
      <c r="H76" s="19" t="s">
        <v>22</v>
      </c>
      <c r="I76" s="24">
        <v>79.8</v>
      </c>
      <c r="J76" s="24">
        <f t="shared" si="10"/>
        <v>39.9</v>
      </c>
      <c r="K76" s="25">
        <v>75.6</v>
      </c>
      <c r="L76" s="22">
        <f t="shared" si="11"/>
        <v>37.8</v>
      </c>
      <c r="M76" s="25">
        <f t="shared" si="12"/>
        <v>77.7</v>
      </c>
      <c r="N76" s="26">
        <v>2</v>
      </c>
      <c r="O76" s="26"/>
      <c r="P76" s="26"/>
    </row>
    <row r="77" customFormat="1" ht="22" customHeight="1" spans="1:16">
      <c r="A77" s="15">
        <v>8</v>
      </c>
      <c r="B77" s="16" t="s">
        <v>26</v>
      </c>
      <c r="C77" s="16" t="s">
        <v>182</v>
      </c>
      <c r="D77" s="20"/>
      <c r="E77" s="16" t="s">
        <v>189</v>
      </c>
      <c r="F77" s="18" t="s">
        <v>190</v>
      </c>
      <c r="G77" s="19" t="s">
        <v>22</v>
      </c>
      <c r="H77" s="19" t="s">
        <v>22</v>
      </c>
      <c r="I77" s="24">
        <v>79.6</v>
      </c>
      <c r="J77" s="24">
        <f t="shared" si="10"/>
        <v>39.8</v>
      </c>
      <c r="K77" s="25">
        <v>78.8</v>
      </c>
      <c r="L77" s="22">
        <f t="shared" si="11"/>
        <v>39.4</v>
      </c>
      <c r="M77" s="25">
        <f t="shared" si="12"/>
        <v>79.2</v>
      </c>
      <c r="N77" s="26">
        <v>1</v>
      </c>
      <c r="O77" s="26" t="s">
        <v>23</v>
      </c>
      <c r="P77" s="26"/>
    </row>
    <row r="78" customFormat="1" ht="22" customHeight="1" spans="1:16">
      <c r="A78" s="15">
        <v>9</v>
      </c>
      <c r="B78" s="16" t="s">
        <v>40</v>
      </c>
      <c r="C78" s="16" t="s">
        <v>182</v>
      </c>
      <c r="D78" s="17">
        <v>1</v>
      </c>
      <c r="E78" s="16" t="s">
        <v>191</v>
      </c>
      <c r="F78" s="18" t="s">
        <v>192</v>
      </c>
      <c r="G78" s="19" t="s">
        <v>22</v>
      </c>
      <c r="H78" s="19" t="s">
        <v>22</v>
      </c>
      <c r="I78" s="24">
        <v>77.2</v>
      </c>
      <c r="J78" s="24">
        <f t="shared" si="10"/>
        <v>38.6</v>
      </c>
      <c r="K78" s="25">
        <v>80.4</v>
      </c>
      <c r="L78" s="22">
        <f t="shared" si="11"/>
        <v>40.2</v>
      </c>
      <c r="M78" s="25">
        <f t="shared" si="12"/>
        <v>78.8</v>
      </c>
      <c r="N78" s="26">
        <v>4</v>
      </c>
      <c r="O78" s="26"/>
      <c r="P78" s="26"/>
    </row>
    <row r="79" customFormat="1" ht="22" customHeight="1" spans="1:16">
      <c r="A79" s="15">
        <v>10</v>
      </c>
      <c r="B79" s="16" t="s">
        <v>40</v>
      </c>
      <c r="C79" s="16" t="s">
        <v>182</v>
      </c>
      <c r="D79" s="21"/>
      <c r="E79" s="16" t="s">
        <v>193</v>
      </c>
      <c r="F79" s="18" t="s">
        <v>194</v>
      </c>
      <c r="G79" s="19" t="s">
        <v>22</v>
      </c>
      <c r="H79" s="19" t="s">
        <v>22</v>
      </c>
      <c r="I79" s="24">
        <v>80.6</v>
      </c>
      <c r="J79" s="24">
        <f t="shared" si="10"/>
        <v>40.3</v>
      </c>
      <c r="K79" s="25">
        <v>79.8</v>
      </c>
      <c r="L79" s="22">
        <f t="shared" si="11"/>
        <v>39.9</v>
      </c>
      <c r="M79" s="25">
        <f t="shared" si="12"/>
        <v>80.2</v>
      </c>
      <c r="N79" s="26">
        <v>2</v>
      </c>
      <c r="O79" s="26"/>
      <c r="P79" s="26"/>
    </row>
    <row r="80" customFormat="1" ht="22" customHeight="1" spans="1:16">
      <c r="A80" s="15">
        <v>11</v>
      </c>
      <c r="B80" s="16" t="s">
        <v>40</v>
      </c>
      <c r="C80" s="16" t="s">
        <v>182</v>
      </c>
      <c r="D80" s="21"/>
      <c r="E80" s="16" t="s">
        <v>195</v>
      </c>
      <c r="F80" s="18" t="s">
        <v>196</v>
      </c>
      <c r="G80" s="19" t="s">
        <v>22</v>
      </c>
      <c r="H80" s="19" t="s">
        <v>22</v>
      </c>
      <c r="I80" s="24">
        <v>82.4</v>
      </c>
      <c r="J80" s="24">
        <f t="shared" si="10"/>
        <v>41.2</v>
      </c>
      <c r="K80" s="25">
        <v>82.2</v>
      </c>
      <c r="L80" s="22">
        <f t="shared" si="11"/>
        <v>41.1</v>
      </c>
      <c r="M80" s="25">
        <f t="shared" si="12"/>
        <v>82.3</v>
      </c>
      <c r="N80" s="26">
        <v>1</v>
      </c>
      <c r="O80" s="26" t="s">
        <v>23</v>
      </c>
      <c r="P80" s="26"/>
    </row>
    <row r="81" customFormat="1" ht="22" customHeight="1" spans="1:16">
      <c r="A81" s="15">
        <v>12</v>
      </c>
      <c r="B81" s="16" t="s">
        <v>40</v>
      </c>
      <c r="C81" s="16" t="s">
        <v>182</v>
      </c>
      <c r="D81" s="20"/>
      <c r="E81" s="16" t="s">
        <v>197</v>
      </c>
      <c r="F81" s="18" t="s">
        <v>198</v>
      </c>
      <c r="G81" s="19" t="s">
        <v>22</v>
      </c>
      <c r="H81" s="19" t="s">
        <v>22</v>
      </c>
      <c r="I81" s="24">
        <v>83.8</v>
      </c>
      <c r="J81" s="24">
        <f t="shared" si="10"/>
        <v>41.9</v>
      </c>
      <c r="K81" s="25">
        <v>76.6</v>
      </c>
      <c r="L81" s="22">
        <f t="shared" si="11"/>
        <v>38.3</v>
      </c>
      <c r="M81" s="25">
        <f t="shared" si="12"/>
        <v>80.2</v>
      </c>
      <c r="N81" s="26">
        <v>2</v>
      </c>
      <c r="O81" s="26"/>
      <c r="P81" s="26"/>
    </row>
    <row r="82" customFormat="1" ht="22" customHeight="1" spans="1:16">
      <c r="A82" s="15">
        <v>13</v>
      </c>
      <c r="B82" s="16" t="s">
        <v>67</v>
      </c>
      <c r="C82" s="16" t="s">
        <v>199</v>
      </c>
      <c r="D82" s="17">
        <v>1</v>
      </c>
      <c r="E82" s="16" t="s">
        <v>200</v>
      </c>
      <c r="F82" s="18" t="s">
        <v>201</v>
      </c>
      <c r="G82" s="19">
        <v>65.9</v>
      </c>
      <c r="H82" s="22">
        <f t="shared" ref="H82:H90" si="13">G82*50%</f>
        <v>32.95</v>
      </c>
      <c r="I82" s="24">
        <v>78</v>
      </c>
      <c r="J82" s="24">
        <f>I82*25%</f>
        <v>19.5</v>
      </c>
      <c r="K82" s="25">
        <v>74.2</v>
      </c>
      <c r="L82" s="22">
        <f>K82*25%</f>
        <v>18.55</v>
      </c>
      <c r="M82" s="25">
        <f>H82+J82+L82</f>
        <v>71</v>
      </c>
      <c r="N82" s="26">
        <v>3</v>
      </c>
      <c r="O82" s="26"/>
      <c r="P82" s="26"/>
    </row>
    <row r="83" customFormat="1" ht="22" customHeight="1" spans="1:16">
      <c r="A83" s="15">
        <v>14</v>
      </c>
      <c r="B83" s="16" t="s">
        <v>67</v>
      </c>
      <c r="C83" s="16" t="s">
        <v>199</v>
      </c>
      <c r="D83" s="21"/>
      <c r="E83" s="16" t="s">
        <v>202</v>
      </c>
      <c r="F83" s="18" t="s">
        <v>203</v>
      </c>
      <c r="G83" s="19">
        <v>64.4</v>
      </c>
      <c r="H83" s="22">
        <f t="shared" si="13"/>
        <v>32.2</v>
      </c>
      <c r="I83" s="24">
        <v>79</v>
      </c>
      <c r="J83" s="24">
        <f t="shared" ref="J83:J90" si="14">I83*25%</f>
        <v>19.75</v>
      </c>
      <c r="K83" s="25">
        <v>79.6</v>
      </c>
      <c r="L83" s="22">
        <f t="shared" ref="L83:L90" si="15">K83*25%</f>
        <v>19.9</v>
      </c>
      <c r="M83" s="25">
        <f t="shared" ref="M83:M90" si="16">H83+J83+L83</f>
        <v>71.85</v>
      </c>
      <c r="N83" s="26">
        <v>1</v>
      </c>
      <c r="O83" s="26"/>
      <c r="P83" s="26"/>
    </row>
    <row r="84" customFormat="1" ht="22" customHeight="1" spans="1:16">
      <c r="A84" s="15">
        <v>15</v>
      </c>
      <c r="B84" s="16" t="s">
        <v>67</v>
      </c>
      <c r="C84" s="16" t="s">
        <v>199</v>
      </c>
      <c r="D84" s="20"/>
      <c r="E84" s="16" t="s">
        <v>204</v>
      </c>
      <c r="F84" s="18" t="s">
        <v>205</v>
      </c>
      <c r="G84" s="19">
        <v>65.8</v>
      </c>
      <c r="H84" s="22">
        <f t="shared" si="13"/>
        <v>32.9</v>
      </c>
      <c r="I84" s="24">
        <v>80.4</v>
      </c>
      <c r="J84" s="24">
        <f t="shared" si="14"/>
        <v>20.1</v>
      </c>
      <c r="K84" s="25">
        <v>75.4</v>
      </c>
      <c r="L84" s="22">
        <f t="shared" si="15"/>
        <v>18.85</v>
      </c>
      <c r="M84" s="25">
        <f t="shared" si="16"/>
        <v>71.85</v>
      </c>
      <c r="N84" s="26">
        <v>1</v>
      </c>
      <c r="O84" s="26" t="s">
        <v>23</v>
      </c>
      <c r="P84" s="26" t="s">
        <v>206</v>
      </c>
    </row>
    <row r="85" customFormat="1" ht="22" customHeight="1" spans="1:16">
      <c r="A85" s="15">
        <v>16</v>
      </c>
      <c r="B85" s="16" t="s">
        <v>86</v>
      </c>
      <c r="C85" s="16" t="s">
        <v>207</v>
      </c>
      <c r="D85" s="17">
        <v>1</v>
      </c>
      <c r="E85" s="16" t="s">
        <v>208</v>
      </c>
      <c r="F85" s="18" t="s">
        <v>209</v>
      </c>
      <c r="G85" s="19">
        <v>67.2</v>
      </c>
      <c r="H85" s="22">
        <f t="shared" si="13"/>
        <v>33.6</v>
      </c>
      <c r="I85" s="24">
        <v>78.6</v>
      </c>
      <c r="J85" s="24">
        <f t="shared" si="14"/>
        <v>19.65</v>
      </c>
      <c r="K85" s="25">
        <v>77.8</v>
      </c>
      <c r="L85" s="22">
        <f t="shared" si="15"/>
        <v>19.45</v>
      </c>
      <c r="M85" s="25">
        <f t="shared" si="16"/>
        <v>72.7</v>
      </c>
      <c r="N85" s="26">
        <v>3</v>
      </c>
      <c r="O85" s="26"/>
      <c r="P85" s="26"/>
    </row>
    <row r="86" customFormat="1" ht="22" customHeight="1" spans="1:16">
      <c r="A86" s="15">
        <v>17</v>
      </c>
      <c r="B86" s="16" t="s">
        <v>86</v>
      </c>
      <c r="C86" s="16" t="s">
        <v>207</v>
      </c>
      <c r="D86" s="21"/>
      <c r="E86" s="16" t="s">
        <v>210</v>
      </c>
      <c r="F86" s="18" t="s">
        <v>211</v>
      </c>
      <c r="G86" s="19">
        <v>66.2</v>
      </c>
      <c r="H86" s="22">
        <f t="shared" si="13"/>
        <v>33.1</v>
      </c>
      <c r="I86" s="24">
        <v>79.2</v>
      </c>
      <c r="J86" s="24">
        <f t="shared" si="14"/>
        <v>19.8</v>
      </c>
      <c r="K86" s="25">
        <v>82.8</v>
      </c>
      <c r="L86" s="22">
        <f t="shared" si="15"/>
        <v>20.7</v>
      </c>
      <c r="M86" s="25">
        <f t="shared" si="16"/>
        <v>73.6</v>
      </c>
      <c r="N86" s="26">
        <v>2</v>
      </c>
      <c r="O86" s="26"/>
      <c r="P86" s="26"/>
    </row>
    <row r="87" customFormat="1" ht="22" customHeight="1" spans="1:16">
      <c r="A87" s="15">
        <v>18</v>
      </c>
      <c r="B87" s="16" t="s">
        <v>86</v>
      </c>
      <c r="C87" s="16" t="s">
        <v>207</v>
      </c>
      <c r="D87" s="20"/>
      <c r="E87" s="16" t="s">
        <v>212</v>
      </c>
      <c r="F87" s="18" t="s">
        <v>213</v>
      </c>
      <c r="G87" s="19">
        <v>71.1</v>
      </c>
      <c r="H87" s="22">
        <f t="shared" si="13"/>
        <v>35.55</v>
      </c>
      <c r="I87" s="24">
        <v>81.4</v>
      </c>
      <c r="J87" s="24">
        <f t="shared" si="14"/>
        <v>20.35</v>
      </c>
      <c r="K87" s="25">
        <v>80.4</v>
      </c>
      <c r="L87" s="22">
        <f t="shared" si="15"/>
        <v>20.1</v>
      </c>
      <c r="M87" s="25">
        <f t="shared" si="16"/>
        <v>76</v>
      </c>
      <c r="N87" s="26">
        <v>1</v>
      </c>
      <c r="O87" s="26" t="s">
        <v>23</v>
      </c>
      <c r="P87" s="26"/>
    </row>
    <row r="88" customFormat="1" ht="22" customHeight="1" spans="1:16">
      <c r="A88" s="15">
        <v>19</v>
      </c>
      <c r="B88" s="16" t="s">
        <v>67</v>
      </c>
      <c r="C88" s="16" t="s">
        <v>214</v>
      </c>
      <c r="D88" s="17">
        <v>1</v>
      </c>
      <c r="E88" s="16" t="s">
        <v>215</v>
      </c>
      <c r="F88" s="18" t="s">
        <v>216</v>
      </c>
      <c r="G88" s="19">
        <v>63.6</v>
      </c>
      <c r="H88" s="22">
        <f t="shared" si="13"/>
        <v>31.8</v>
      </c>
      <c r="I88" s="24">
        <v>74.2</v>
      </c>
      <c r="J88" s="24">
        <f t="shared" si="14"/>
        <v>18.55</v>
      </c>
      <c r="K88" s="25">
        <v>82</v>
      </c>
      <c r="L88" s="22">
        <f t="shared" si="15"/>
        <v>20.5</v>
      </c>
      <c r="M88" s="25">
        <f t="shared" si="16"/>
        <v>70.85</v>
      </c>
      <c r="N88" s="26">
        <v>3</v>
      </c>
      <c r="O88" s="26"/>
      <c r="P88" s="26"/>
    </row>
    <row r="89" customFormat="1" ht="22" customHeight="1" spans="1:16">
      <c r="A89" s="15">
        <v>20</v>
      </c>
      <c r="B89" s="16" t="s">
        <v>67</v>
      </c>
      <c r="C89" s="16" t="s">
        <v>214</v>
      </c>
      <c r="D89" s="21"/>
      <c r="E89" s="16" t="s">
        <v>217</v>
      </c>
      <c r="F89" s="18" t="s">
        <v>218</v>
      </c>
      <c r="G89" s="19">
        <v>62.8</v>
      </c>
      <c r="H89" s="22">
        <f t="shared" si="13"/>
        <v>31.4</v>
      </c>
      <c r="I89" s="24">
        <v>80.4</v>
      </c>
      <c r="J89" s="24">
        <f t="shared" si="14"/>
        <v>20.1</v>
      </c>
      <c r="K89" s="25">
        <v>83.8</v>
      </c>
      <c r="L89" s="22">
        <f t="shared" si="15"/>
        <v>20.95</v>
      </c>
      <c r="M89" s="25">
        <f t="shared" si="16"/>
        <v>72.45</v>
      </c>
      <c r="N89" s="26">
        <v>2</v>
      </c>
      <c r="O89" s="26"/>
      <c r="P89" s="26"/>
    </row>
    <row r="90" customFormat="1" ht="22" customHeight="1" spans="1:16">
      <c r="A90" s="15">
        <v>21</v>
      </c>
      <c r="B90" s="16" t="s">
        <v>67</v>
      </c>
      <c r="C90" s="16" t="s">
        <v>214</v>
      </c>
      <c r="D90" s="20"/>
      <c r="E90" s="16" t="s">
        <v>219</v>
      </c>
      <c r="F90" s="18" t="s">
        <v>220</v>
      </c>
      <c r="G90" s="19">
        <v>69.5</v>
      </c>
      <c r="H90" s="22">
        <f t="shared" si="13"/>
        <v>34.75</v>
      </c>
      <c r="I90" s="24">
        <v>74.8</v>
      </c>
      <c r="J90" s="24">
        <f t="shared" si="14"/>
        <v>18.7</v>
      </c>
      <c r="K90" s="25">
        <v>78.6</v>
      </c>
      <c r="L90" s="22">
        <f t="shared" si="15"/>
        <v>19.65</v>
      </c>
      <c r="M90" s="25">
        <f t="shared" si="16"/>
        <v>73.1</v>
      </c>
      <c r="N90" s="26">
        <v>1</v>
      </c>
      <c r="O90" s="26" t="s">
        <v>23</v>
      </c>
      <c r="P90" s="26"/>
    </row>
    <row r="91" customFormat="1" ht="18" customHeight="1" spans="1:16">
      <c r="A91" s="15">
        <v>1</v>
      </c>
      <c r="B91" s="16" t="s">
        <v>175</v>
      </c>
      <c r="C91" s="16" t="s">
        <v>221</v>
      </c>
      <c r="D91" s="17">
        <v>1</v>
      </c>
      <c r="E91" s="16" t="s">
        <v>222</v>
      </c>
      <c r="F91" s="18" t="s">
        <v>223</v>
      </c>
      <c r="G91" s="19" t="s">
        <v>22</v>
      </c>
      <c r="H91" s="19" t="s">
        <v>22</v>
      </c>
      <c r="I91" s="19" t="s">
        <v>22</v>
      </c>
      <c r="J91" s="19" t="s">
        <v>22</v>
      </c>
      <c r="K91" s="25">
        <v>78.4</v>
      </c>
      <c r="L91" s="19" t="s">
        <v>22</v>
      </c>
      <c r="M91" s="25">
        <v>78.4</v>
      </c>
      <c r="N91" s="26">
        <v>1</v>
      </c>
      <c r="O91" s="26" t="s">
        <v>23</v>
      </c>
      <c r="P91" s="26"/>
    </row>
    <row r="92" customFormat="1" ht="18" customHeight="1" spans="1:16">
      <c r="A92" s="15">
        <v>2</v>
      </c>
      <c r="B92" s="16" t="s">
        <v>175</v>
      </c>
      <c r="C92" s="16" t="s">
        <v>221</v>
      </c>
      <c r="D92" s="20"/>
      <c r="E92" s="16" t="s">
        <v>224</v>
      </c>
      <c r="F92" s="18" t="s">
        <v>225</v>
      </c>
      <c r="G92" s="19" t="s">
        <v>22</v>
      </c>
      <c r="H92" s="19" t="s">
        <v>22</v>
      </c>
      <c r="I92" s="19" t="s">
        <v>22</v>
      </c>
      <c r="J92" s="19" t="s">
        <v>22</v>
      </c>
      <c r="K92" s="25">
        <v>78</v>
      </c>
      <c r="L92" s="19" t="s">
        <v>22</v>
      </c>
      <c r="M92" s="25">
        <v>78</v>
      </c>
      <c r="N92" s="26">
        <v>2</v>
      </c>
      <c r="O92" s="26"/>
      <c r="P92" s="26"/>
    </row>
    <row r="93" customFormat="1" ht="18" customHeight="1" spans="1:16">
      <c r="A93" s="15">
        <v>2</v>
      </c>
      <c r="B93" s="16" t="s">
        <v>175</v>
      </c>
      <c r="C93" s="16" t="s">
        <v>226</v>
      </c>
      <c r="D93" s="16">
        <v>1</v>
      </c>
      <c r="E93" s="16" t="s">
        <v>227</v>
      </c>
      <c r="F93" s="18" t="s">
        <v>228</v>
      </c>
      <c r="G93" s="19" t="s">
        <v>22</v>
      </c>
      <c r="H93" s="19" t="s">
        <v>22</v>
      </c>
      <c r="I93" s="19" t="s">
        <v>22</v>
      </c>
      <c r="J93" s="19" t="s">
        <v>22</v>
      </c>
      <c r="K93" s="25">
        <v>80.4</v>
      </c>
      <c r="L93" s="19" t="s">
        <v>22</v>
      </c>
      <c r="M93" s="25">
        <v>80.4</v>
      </c>
      <c r="N93" s="26">
        <v>1</v>
      </c>
      <c r="O93" s="26" t="s">
        <v>23</v>
      </c>
      <c r="P93" s="26"/>
    </row>
    <row r="94" customFormat="1" ht="18" customHeight="1" spans="1:16">
      <c r="A94" s="15">
        <v>4</v>
      </c>
      <c r="B94" s="16" t="s">
        <v>67</v>
      </c>
      <c r="C94" s="16" t="s">
        <v>229</v>
      </c>
      <c r="D94" s="17">
        <v>1</v>
      </c>
      <c r="E94" s="16" t="s">
        <v>230</v>
      </c>
      <c r="F94" s="18" t="s">
        <v>231</v>
      </c>
      <c r="G94" s="19" t="s">
        <v>22</v>
      </c>
      <c r="H94" s="19" t="s">
        <v>22</v>
      </c>
      <c r="I94" s="24">
        <v>83.6</v>
      </c>
      <c r="J94" s="24">
        <f>I94*50%</f>
        <v>41.8</v>
      </c>
      <c r="K94" s="25">
        <v>82.2</v>
      </c>
      <c r="L94" s="22">
        <f>K94*50%</f>
        <v>41.1</v>
      </c>
      <c r="M94" s="25">
        <f>J94+L94</f>
        <v>82.9</v>
      </c>
      <c r="N94" s="26">
        <v>1</v>
      </c>
      <c r="O94" s="26" t="s">
        <v>23</v>
      </c>
      <c r="P94" s="26"/>
    </row>
    <row r="95" customFormat="1" ht="18" customHeight="1" spans="1:16">
      <c r="A95" s="15">
        <v>5</v>
      </c>
      <c r="B95" s="16" t="s">
        <v>67</v>
      </c>
      <c r="C95" s="16" t="s">
        <v>229</v>
      </c>
      <c r="D95" s="21"/>
      <c r="E95" s="16" t="s">
        <v>232</v>
      </c>
      <c r="F95" s="18" t="s">
        <v>233</v>
      </c>
      <c r="G95" s="19" t="s">
        <v>22</v>
      </c>
      <c r="H95" s="19" t="s">
        <v>22</v>
      </c>
      <c r="I95" s="24">
        <v>78.2</v>
      </c>
      <c r="J95" s="24">
        <f>I95*50%</f>
        <v>39.1</v>
      </c>
      <c r="K95" s="25">
        <v>83</v>
      </c>
      <c r="L95" s="22">
        <f>K95*50%</f>
        <v>41.5</v>
      </c>
      <c r="M95" s="25">
        <f>J95+L95</f>
        <v>80.6</v>
      </c>
      <c r="N95" s="26">
        <v>2</v>
      </c>
      <c r="O95" s="26"/>
      <c r="P95" s="26"/>
    </row>
    <row r="96" customFormat="1" ht="18" customHeight="1" spans="1:16">
      <c r="A96" s="15">
        <v>6</v>
      </c>
      <c r="B96" s="16" t="s">
        <v>67</v>
      </c>
      <c r="C96" s="16" t="s">
        <v>229</v>
      </c>
      <c r="D96" s="20"/>
      <c r="E96" s="16" t="s">
        <v>234</v>
      </c>
      <c r="F96" s="18" t="s">
        <v>235</v>
      </c>
      <c r="G96" s="19" t="s">
        <v>22</v>
      </c>
      <c r="H96" s="19" t="s">
        <v>22</v>
      </c>
      <c r="I96" s="24">
        <v>0</v>
      </c>
      <c r="J96" s="24">
        <f>I96*50%</f>
        <v>0</v>
      </c>
      <c r="K96" s="25">
        <v>0</v>
      </c>
      <c r="L96" s="22">
        <f>K96*50%</f>
        <v>0</v>
      </c>
      <c r="M96" s="25">
        <f>J96+L96</f>
        <v>0</v>
      </c>
      <c r="N96" s="26">
        <v>3</v>
      </c>
      <c r="O96" s="26"/>
      <c r="P96" s="26" t="s">
        <v>75</v>
      </c>
    </row>
    <row r="97" customFormat="1" ht="18" customHeight="1" spans="1:16">
      <c r="A97" s="15">
        <v>7</v>
      </c>
      <c r="B97" s="16" t="s">
        <v>26</v>
      </c>
      <c r="C97" s="16" t="s">
        <v>229</v>
      </c>
      <c r="D97" s="17">
        <v>1</v>
      </c>
      <c r="E97" s="16" t="s">
        <v>236</v>
      </c>
      <c r="F97" s="18" t="s">
        <v>237</v>
      </c>
      <c r="G97" s="19">
        <v>67.5</v>
      </c>
      <c r="H97" s="22">
        <f>G97*50%</f>
        <v>33.75</v>
      </c>
      <c r="I97" s="24">
        <v>82.8</v>
      </c>
      <c r="J97" s="24">
        <f>I97*25%</f>
        <v>20.7</v>
      </c>
      <c r="K97" s="25">
        <v>79.6</v>
      </c>
      <c r="L97" s="22">
        <f>K97*25%</f>
        <v>19.9</v>
      </c>
      <c r="M97" s="25">
        <f>H97+J97+L97</f>
        <v>74.35</v>
      </c>
      <c r="N97" s="26">
        <v>3</v>
      </c>
      <c r="O97" s="26"/>
      <c r="P97" s="26"/>
    </row>
    <row r="98" customFormat="1" ht="18" customHeight="1" spans="1:16">
      <c r="A98" s="15">
        <v>8</v>
      </c>
      <c r="B98" s="16" t="s">
        <v>26</v>
      </c>
      <c r="C98" s="16" t="s">
        <v>229</v>
      </c>
      <c r="D98" s="21"/>
      <c r="E98" s="16" t="s">
        <v>238</v>
      </c>
      <c r="F98" s="18" t="s">
        <v>239</v>
      </c>
      <c r="G98" s="19">
        <v>67.8</v>
      </c>
      <c r="H98" s="22">
        <f>G98*50%</f>
        <v>33.9</v>
      </c>
      <c r="I98" s="24">
        <v>85.2</v>
      </c>
      <c r="J98" s="24">
        <f>I98*25%</f>
        <v>21.3</v>
      </c>
      <c r="K98" s="25">
        <v>82.4</v>
      </c>
      <c r="L98" s="22">
        <f>K98*25%</f>
        <v>20.6</v>
      </c>
      <c r="M98" s="25">
        <f>H98+J98+L98</f>
        <v>75.8</v>
      </c>
      <c r="N98" s="26">
        <v>1</v>
      </c>
      <c r="O98" s="26" t="s">
        <v>23</v>
      </c>
      <c r="P98" s="26"/>
    </row>
    <row r="99" customFormat="1" ht="18" customHeight="1" spans="1:16">
      <c r="A99" s="15">
        <v>9</v>
      </c>
      <c r="B99" s="16" t="s">
        <v>26</v>
      </c>
      <c r="C99" s="16" t="s">
        <v>229</v>
      </c>
      <c r="D99" s="20"/>
      <c r="E99" s="16" t="s">
        <v>240</v>
      </c>
      <c r="F99" s="18" t="s">
        <v>241</v>
      </c>
      <c r="G99" s="19">
        <v>67.6</v>
      </c>
      <c r="H99" s="22">
        <f>G99*50%</f>
        <v>33.8</v>
      </c>
      <c r="I99" s="24">
        <v>81</v>
      </c>
      <c r="J99" s="24">
        <f>I99*25%</f>
        <v>20.25</v>
      </c>
      <c r="K99" s="25">
        <v>82.4</v>
      </c>
      <c r="L99" s="22">
        <f>K99*25%</f>
        <v>20.6</v>
      </c>
      <c r="M99" s="25">
        <f>H99+J99+L99</f>
        <v>74.65</v>
      </c>
      <c r="N99" s="26">
        <v>2</v>
      </c>
      <c r="O99" s="26"/>
      <c r="P99" s="26"/>
    </row>
    <row r="100" customFormat="1" ht="18" customHeight="1" spans="1:16">
      <c r="A100" s="15">
        <v>10</v>
      </c>
      <c r="B100" s="16" t="s">
        <v>40</v>
      </c>
      <c r="C100" s="16" t="s">
        <v>229</v>
      </c>
      <c r="D100" s="17">
        <v>1</v>
      </c>
      <c r="E100" s="16" t="s">
        <v>242</v>
      </c>
      <c r="F100" s="18" t="s">
        <v>243</v>
      </c>
      <c r="G100" s="19" t="s">
        <v>22</v>
      </c>
      <c r="H100" s="19" t="s">
        <v>22</v>
      </c>
      <c r="I100" s="24">
        <v>78.4</v>
      </c>
      <c r="J100" s="24">
        <f>I100*50%</f>
        <v>39.2</v>
      </c>
      <c r="K100" s="25">
        <v>75.6</v>
      </c>
      <c r="L100" s="22">
        <f>K100*50%</f>
        <v>37.8</v>
      </c>
      <c r="M100" s="25">
        <f>J100+L100</f>
        <v>77</v>
      </c>
      <c r="N100" s="26">
        <v>4</v>
      </c>
      <c r="O100" s="26"/>
      <c r="P100" s="26"/>
    </row>
    <row r="101" customFormat="1" ht="18" customHeight="1" spans="1:16">
      <c r="A101" s="15">
        <v>11</v>
      </c>
      <c r="B101" s="16" t="s">
        <v>40</v>
      </c>
      <c r="C101" s="16" t="s">
        <v>229</v>
      </c>
      <c r="D101" s="21"/>
      <c r="E101" s="16" t="s">
        <v>244</v>
      </c>
      <c r="F101" s="18" t="s">
        <v>245</v>
      </c>
      <c r="G101" s="19" t="s">
        <v>22</v>
      </c>
      <c r="H101" s="19" t="s">
        <v>22</v>
      </c>
      <c r="I101" s="24">
        <v>84</v>
      </c>
      <c r="J101" s="24">
        <f>I101*50%</f>
        <v>42</v>
      </c>
      <c r="K101" s="25">
        <v>84.8</v>
      </c>
      <c r="L101" s="22">
        <f>K101*50%</f>
        <v>42.4</v>
      </c>
      <c r="M101" s="25">
        <f>J101+L101</f>
        <v>84.4</v>
      </c>
      <c r="N101" s="26">
        <v>1</v>
      </c>
      <c r="O101" s="26" t="s">
        <v>23</v>
      </c>
      <c r="P101" s="26"/>
    </row>
    <row r="102" customFormat="1" ht="18" customHeight="1" spans="1:16">
      <c r="A102" s="15">
        <v>12</v>
      </c>
      <c r="B102" s="16" t="s">
        <v>40</v>
      </c>
      <c r="C102" s="16" t="s">
        <v>229</v>
      </c>
      <c r="D102" s="21"/>
      <c r="E102" s="16" t="s">
        <v>246</v>
      </c>
      <c r="F102" s="18" t="s">
        <v>247</v>
      </c>
      <c r="G102" s="19" t="s">
        <v>22</v>
      </c>
      <c r="H102" s="19" t="s">
        <v>22</v>
      </c>
      <c r="I102" s="24">
        <v>78.2</v>
      </c>
      <c r="J102" s="24">
        <f>I102*50%</f>
        <v>39.1</v>
      </c>
      <c r="K102" s="25">
        <v>72.2</v>
      </c>
      <c r="L102" s="22">
        <f>K102*50%</f>
        <v>36.1</v>
      </c>
      <c r="M102" s="25">
        <f>J102+L102</f>
        <v>75.2</v>
      </c>
      <c r="N102" s="26">
        <v>5</v>
      </c>
      <c r="O102" s="26"/>
      <c r="P102" s="26"/>
    </row>
    <row r="103" customFormat="1" ht="18" customHeight="1" spans="1:16">
      <c r="A103" s="15">
        <v>13</v>
      </c>
      <c r="B103" s="16" t="s">
        <v>40</v>
      </c>
      <c r="C103" s="16" t="s">
        <v>229</v>
      </c>
      <c r="D103" s="21"/>
      <c r="E103" s="16" t="s">
        <v>248</v>
      </c>
      <c r="F103" s="18" t="s">
        <v>249</v>
      </c>
      <c r="G103" s="19" t="s">
        <v>22</v>
      </c>
      <c r="H103" s="19" t="s">
        <v>22</v>
      </c>
      <c r="I103" s="24">
        <v>82.2</v>
      </c>
      <c r="J103" s="24">
        <f>I103*50%</f>
        <v>41.1</v>
      </c>
      <c r="K103" s="25">
        <v>82.4</v>
      </c>
      <c r="L103" s="22">
        <f>K103*50%</f>
        <v>41.2</v>
      </c>
      <c r="M103" s="25">
        <f>J103+L103</f>
        <v>82.3</v>
      </c>
      <c r="N103" s="26">
        <v>2</v>
      </c>
      <c r="O103" s="26"/>
      <c r="P103" s="26"/>
    </row>
    <row r="104" customFormat="1" ht="18" customHeight="1" spans="1:16">
      <c r="A104" s="15">
        <v>14</v>
      </c>
      <c r="B104" s="16" t="s">
        <v>40</v>
      </c>
      <c r="C104" s="16" t="s">
        <v>229</v>
      </c>
      <c r="D104" s="20"/>
      <c r="E104" s="16" t="s">
        <v>250</v>
      </c>
      <c r="F104" s="18" t="s">
        <v>251</v>
      </c>
      <c r="G104" s="19" t="s">
        <v>22</v>
      </c>
      <c r="H104" s="19" t="s">
        <v>22</v>
      </c>
      <c r="I104" s="24">
        <v>82.2</v>
      </c>
      <c r="J104" s="24">
        <f>I104*50%</f>
        <v>41.1</v>
      </c>
      <c r="K104" s="25">
        <v>78</v>
      </c>
      <c r="L104" s="22">
        <f>K104*50%</f>
        <v>39</v>
      </c>
      <c r="M104" s="25">
        <f>J104+L104</f>
        <v>80.1</v>
      </c>
      <c r="N104" s="26">
        <v>3</v>
      </c>
      <c r="O104" s="26"/>
      <c r="P104" s="26"/>
    </row>
    <row r="105" customFormat="1" ht="18" customHeight="1" spans="1:16">
      <c r="A105" s="15">
        <v>15</v>
      </c>
      <c r="B105" s="16" t="s">
        <v>86</v>
      </c>
      <c r="C105" s="16" t="s">
        <v>252</v>
      </c>
      <c r="D105" s="17">
        <v>2</v>
      </c>
      <c r="E105" s="16" t="s">
        <v>253</v>
      </c>
      <c r="F105" s="18" t="s">
        <v>254</v>
      </c>
      <c r="G105" s="19">
        <v>65.5</v>
      </c>
      <c r="H105" s="22">
        <f t="shared" ref="H105:H115" si="17">G105*50%</f>
        <v>32.75</v>
      </c>
      <c r="I105" s="24">
        <v>80.4</v>
      </c>
      <c r="J105" s="24">
        <f>I105*25%</f>
        <v>20.1</v>
      </c>
      <c r="K105" s="25">
        <v>82.6</v>
      </c>
      <c r="L105" s="22">
        <f>K105*25%</f>
        <v>20.65</v>
      </c>
      <c r="M105" s="25">
        <f>H105+J105+L105</f>
        <v>73.5</v>
      </c>
      <c r="N105" s="26">
        <v>3</v>
      </c>
      <c r="O105" s="26"/>
      <c r="P105" s="26"/>
    </row>
    <row r="106" customFormat="1" ht="18" customHeight="1" spans="1:16">
      <c r="A106" s="15">
        <v>16</v>
      </c>
      <c r="B106" s="16" t="s">
        <v>86</v>
      </c>
      <c r="C106" s="16" t="s">
        <v>252</v>
      </c>
      <c r="D106" s="21"/>
      <c r="E106" s="16" t="s">
        <v>255</v>
      </c>
      <c r="F106" s="18" t="s">
        <v>256</v>
      </c>
      <c r="G106" s="19">
        <v>70</v>
      </c>
      <c r="H106" s="22">
        <f t="shared" si="17"/>
        <v>35</v>
      </c>
      <c r="I106" s="24">
        <v>82.8</v>
      </c>
      <c r="J106" s="24">
        <f t="shared" ref="J106:J115" si="18">I106*25%</f>
        <v>20.7</v>
      </c>
      <c r="K106" s="25">
        <v>79.8</v>
      </c>
      <c r="L106" s="22">
        <f t="shared" ref="L106:L115" si="19">K106*25%</f>
        <v>19.95</v>
      </c>
      <c r="M106" s="25">
        <f t="shared" ref="M106:M115" si="20">H106+J106+L106</f>
        <v>75.65</v>
      </c>
      <c r="N106" s="26">
        <v>1</v>
      </c>
      <c r="O106" s="26" t="s">
        <v>23</v>
      </c>
      <c r="P106" s="26"/>
    </row>
    <row r="107" customFormat="1" ht="18" customHeight="1" spans="1:16">
      <c r="A107" s="15">
        <v>17</v>
      </c>
      <c r="B107" s="16" t="s">
        <v>86</v>
      </c>
      <c r="C107" s="16" t="s">
        <v>252</v>
      </c>
      <c r="D107" s="21"/>
      <c r="E107" s="16" t="s">
        <v>257</v>
      </c>
      <c r="F107" s="18" t="s">
        <v>258</v>
      </c>
      <c r="G107" s="19">
        <v>66.1</v>
      </c>
      <c r="H107" s="22">
        <f t="shared" si="17"/>
        <v>33.05</v>
      </c>
      <c r="I107" s="24">
        <v>80.6</v>
      </c>
      <c r="J107" s="24">
        <f t="shared" si="18"/>
        <v>20.15</v>
      </c>
      <c r="K107" s="25">
        <v>80</v>
      </c>
      <c r="L107" s="22">
        <f t="shared" si="19"/>
        <v>20</v>
      </c>
      <c r="M107" s="25">
        <f t="shared" si="20"/>
        <v>73.2</v>
      </c>
      <c r="N107" s="26">
        <v>4</v>
      </c>
      <c r="O107" s="26"/>
      <c r="P107" s="26"/>
    </row>
    <row r="108" customFormat="1" ht="18" customHeight="1" spans="1:16">
      <c r="A108" s="15">
        <v>18</v>
      </c>
      <c r="B108" s="16" t="s">
        <v>86</v>
      </c>
      <c r="C108" s="16" t="s">
        <v>252</v>
      </c>
      <c r="D108" s="21"/>
      <c r="E108" s="16" t="s">
        <v>259</v>
      </c>
      <c r="F108" s="18" t="s">
        <v>260</v>
      </c>
      <c r="G108" s="19">
        <v>69.7</v>
      </c>
      <c r="H108" s="22">
        <f t="shared" si="17"/>
        <v>34.85</v>
      </c>
      <c r="I108" s="24">
        <v>79.4</v>
      </c>
      <c r="J108" s="24">
        <f t="shared" si="18"/>
        <v>19.85</v>
      </c>
      <c r="K108" s="25">
        <v>78.8</v>
      </c>
      <c r="L108" s="22">
        <f t="shared" si="19"/>
        <v>19.7</v>
      </c>
      <c r="M108" s="25">
        <f t="shared" si="20"/>
        <v>74.4</v>
      </c>
      <c r="N108" s="26">
        <v>2</v>
      </c>
      <c r="O108" s="26" t="s">
        <v>23</v>
      </c>
      <c r="P108" s="26"/>
    </row>
    <row r="109" customFormat="1" ht="18" customHeight="1" spans="1:16">
      <c r="A109" s="15">
        <v>19</v>
      </c>
      <c r="B109" s="16" t="s">
        <v>86</v>
      </c>
      <c r="C109" s="16" t="s">
        <v>252</v>
      </c>
      <c r="D109" s="20"/>
      <c r="E109" s="16" t="s">
        <v>261</v>
      </c>
      <c r="F109" s="18" t="s">
        <v>262</v>
      </c>
      <c r="G109" s="19">
        <v>66.1</v>
      </c>
      <c r="H109" s="22">
        <f t="shared" si="17"/>
        <v>33.05</v>
      </c>
      <c r="I109" s="24">
        <v>81.4</v>
      </c>
      <c r="J109" s="24">
        <f t="shared" si="18"/>
        <v>20.35</v>
      </c>
      <c r="K109" s="25">
        <v>78</v>
      </c>
      <c r="L109" s="22">
        <f t="shared" si="19"/>
        <v>19.5</v>
      </c>
      <c r="M109" s="25">
        <f t="shared" si="20"/>
        <v>72.9</v>
      </c>
      <c r="N109" s="26">
        <v>5</v>
      </c>
      <c r="O109" s="26"/>
      <c r="P109" s="26"/>
    </row>
    <row r="110" customFormat="1" ht="18" customHeight="1" spans="1:16">
      <c r="A110" s="15">
        <v>20</v>
      </c>
      <c r="B110" s="16" t="s">
        <v>86</v>
      </c>
      <c r="C110" s="16" t="s">
        <v>263</v>
      </c>
      <c r="D110" s="17">
        <v>2</v>
      </c>
      <c r="E110" s="16" t="s">
        <v>264</v>
      </c>
      <c r="F110" s="18" t="s">
        <v>265</v>
      </c>
      <c r="G110" s="19">
        <v>70.8</v>
      </c>
      <c r="H110" s="22">
        <f t="shared" si="17"/>
        <v>35.4</v>
      </c>
      <c r="I110" s="24">
        <v>81.4</v>
      </c>
      <c r="J110" s="24">
        <f t="shared" si="18"/>
        <v>20.35</v>
      </c>
      <c r="K110" s="25">
        <v>77.8</v>
      </c>
      <c r="L110" s="22">
        <f t="shared" si="19"/>
        <v>19.45</v>
      </c>
      <c r="M110" s="25">
        <f t="shared" si="20"/>
        <v>75.2</v>
      </c>
      <c r="N110" s="26">
        <v>2</v>
      </c>
      <c r="O110" s="26" t="s">
        <v>23</v>
      </c>
      <c r="P110" s="26"/>
    </row>
    <row r="111" customFormat="1" ht="18" customHeight="1" spans="1:16">
      <c r="A111" s="15">
        <v>21</v>
      </c>
      <c r="B111" s="16" t="s">
        <v>86</v>
      </c>
      <c r="C111" s="16" t="s">
        <v>263</v>
      </c>
      <c r="D111" s="21"/>
      <c r="E111" s="16" t="s">
        <v>266</v>
      </c>
      <c r="F111" s="18" t="s">
        <v>267</v>
      </c>
      <c r="G111" s="19">
        <v>64.8</v>
      </c>
      <c r="H111" s="22">
        <f t="shared" si="17"/>
        <v>32.4</v>
      </c>
      <c r="I111" s="24">
        <v>80.6</v>
      </c>
      <c r="J111" s="24">
        <f t="shared" si="18"/>
        <v>20.15</v>
      </c>
      <c r="K111" s="25">
        <v>81.4</v>
      </c>
      <c r="L111" s="22">
        <f t="shared" si="19"/>
        <v>20.35</v>
      </c>
      <c r="M111" s="25">
        <f t="shared" si="20"/>
        <v>72.9</v>
      </c>
      <c r="N111" s="26">
        <v>3</v>
      </c>
      <c r="O111" s="26"/>
      <c r="P111" s="26"/>
    </row>
    <row r="112" customFormat="1" ht="18" customHeight="1" spans="1:16">
      <c r="A112" s="15">
        <v>22</v>
      </c>
      <c r="B112" s="16" t="s">
        <v>86</v>
      </c>
      <c r="C112" s="16" t="s">
        <v>263</v>
      </c>
      <c r="D112" s="21"/>
      <c r="E112" s="16" t="s">
        <v>268</v>
      </c>
      <c r="F112" s="18" t="s">
        <v>269</v>
      </c>
      <c r="G112" s="19">
        <v>61.2</v>
      </c>
      <c r="H112" s="22">
        <f t="shared" si="17"/>
        <v>30.6</v>
      </c>
      <c r="I112" s="24">
        <v>84</v>
      </c>
      <c r="J112" s="24">
        <f t="shared" si="18"/>
        <v>21</v>
      </c>
      <c r="K112" s="25">
        <v>81.6</v>
      </c>
      <c r="L112" s="22">
        <f t="shared" si="19"/>
        <v>20.4</v>
      </c>
      <c r="M112" s="25">
        <f t="shared" si="20"/>
        <v>72</v>
      </c>
      <c r="N112" s="26">
        <v>5</v>
      </c>
      <c r="O112" s="26"/>
      <c r="P112" s="26"/>
    </row>
    <row r="113" customFormat="1" ht="18" customHeight="1" spans="1:16">
      <c r="A113" s="15">
        <v>23</v>
      </c>
      <c r="B113" s="16" t="s">
        <v>86</v>
      </c>
      <c r="C113" s="16" t="s">
        <v>263</v>
      </c>
      <c r="D113" s="21"/>
      <c r="E113" s="16" t="s">
        <v>270</v>
      </c>
      <c r="F113" s="18" t="s">
        <v>271</v>
      </c>
      <c r="G113" s="19">
        <v>67.7</v>
      </c>
      <c r="H113" s="22">
        <f t="shared" si="17"/>
        <v>33.85</v>
      </c>
      <c r="I113" s="24">
        <v>84.8</v>
      </c>
      <c r="J113" s="24">
        <f t="shared" si="18"/>
        <v>21.2</v>
      </c>
      <c r="K113" s="25">
        <v>82.4</v>
      </c>
      <c r="L113" s="22">
        <f t="shared" si="19"/>
        <v>20.6</v>
      </c>
      <c r="M113" s="25">
        <f t="shared" si="20"/>
        <v>75.65</v>
      </c>
      <c r="N113" s="26">
        <v>1</v>
      </c>
      <c r="O113" s="26" t="s">
        <v>23</v>
      </c>
      <c r="P113" s="26"/>
    </row>
    <row r="114" customFormat="1" ht="18" customHeight="1" spans="1:16">
      <c r="A114" s="15">
        <v>24</v>
      </c>
      <c r="B114" s="16" t="s">
        <v>86</v>
      </c>
      <c r="C114" s="16" t="s">
        <v>263</v>
      </c>
      <c r="D114" s="21"/>
      <c r="E114" s="16" t="s">
        <v>272</v>
      </c>
      <c r="F114" s="18" t="s">
        <v>273</v>
      </c>
      <c r="G114" s="19">
        <v>63</v>
      </c>
      <c r="H114" s="22">
        <f t="shared" si="17"/>
        <v>31.5</v>
      </c>
      <c r="I114" s="24">
        <v>82.6</v>
      </c>
      <c r="J114" s="24">
        <f t="shared" si="18"/>
        <v>20.65</v>
      </c>
      <c r="K114" s="25">
        <v>81</v>
      </c>
      <c r="L114" s="22">
        <f t="shared" si="19"/>
        <v>20.25</v>
      </c>
      <c r="M114" s="25">
        <f t="shared" si="20"/>
        <v>72.4</v>
      </c>
      <c r="N114" s="26">
        <v>4</v>
      </c>
      <c r="O114" s="26"/>
      <c r="P114" s="26"/>
    </row>
    <row r="115" customFormat="1" ht="18" customHeight="1" spans="1:16">
      <c r="A115" s="15">
        <v>25</v>
      </c>
      <c r="B115" s="16" t="s">
        <v>86</v>
      </c>
      <c r="C115" s="16" t="s">
        <v>263</v>
      </c>
      <c r="D115" s="20"/>
      <c r="E115" s="16" t="s">
        <v>274</v>
      </c>
      <c r="F115" s="18" t="s">
        <v>275</v>
      </c>
      <c r="G115" s="19">
        <v>60.7</v>
      </c>
      <c r="H115" s="22">
        <f t="shared" si="17"/>
        <v>30.35</v>
      </c>
      <c r="I115" s="24">
        <v>82</v>
      </c>
      <c r="J115" s="24">
        <f t="shared" si="18"/>
        <v>20.5</v>
      </c>
      <c r="K115" s="25">
        <v>80.2</v>
      </c>
      <c r="L115" s="22">
        <f t="shared" si="19"/>
        <v>20.05</v>
      </c>
      <c r="M115" s="25">
        <f t="shared" si="20"/>
        <v>70.9</v>
      </c>
      <c r="N115" s="26">
        <v>6</v>
      </c>
      <c r="O115" s="26"/>
      <c r="P115" s="26"/>
    </row>
    <row r="116" customFormat="1" ht="22" customHeight="1" spans="1:16">
      <c r="A116" s="15">
        <v>1</v>
      </c>
      <c r="B116" s="16" t="s">
        <v>175</v>
      </c>
      <c r="C116" s="16" t="s">
        <v>276</v>
      </c>
      <c r="D116" s="16">
        <v>1</v>
      </c>
      <c r="E116" s="16" t="s">
        <v>277</v>
      </c>
      <c r="F116" s="18" t="s">
        <v>278</v>
      </c>
      <c r="G116" s="19" t="s">
        <v>22</v>
      </c>
      <c r="H116" s="19" t="s">
        <v>22</v>
      </c>
      <c r="I116" s="19" t="s">
        <v>22</v>
      </c>
      <c r="J116" s="19" t="s">
        <v>22</v>
      </c>
      <c r="K116" s="25">
        <v>79.4</v>
      </c>
      <c r="L116" s="19" t="s">
        <v>22</v>
      </c>
      <c r="M116" s="25">
        <v>79.4</v>
      </c>
      <c r="N116" s="26">
        <v>1</v>
      </c>
      <c r="O116" s="26" t="s">
        <v>23</v>
      </c>
      <c r="P116" s="26"/>
    </row>
    <row r="117" customFormat="1" ht="22" customHeight="1" spans="1:16">
      <c r="A117" s="15">
        <v>3</v>
      </c>
      <c r="B117" s="16" t="s">
        <v>175</v>
      </c>
      <c r="C117" s="16" t="s">
        <v>279</v>
      </c>
      <c r="D117" s="16">
        <v>1</v>
      </c>
      <c r="E117" s="16" t="s">
        <v>280</v>
      </c>
      <c r="F117" s="18" t="s">
        <v>281</v>
      </c>
      <c r="G117" s="19" t="s">
        <v>22</v>
      </c>
      <c r="H117" s="19" t="s">
        <v>22</v>
      </c>
      <c r="I117" s="19" t="s">
        <v>22</v>
      </c>
      <c r="J117" s="19" t="s">
        <v>22</v>
      </c>
      <c r="K117" s="25">
        <v>80.6</v>
      </c>
      <c r="L117" s="19" t="s">
        <v>22</v>
      </c>
      <c r="M117" s="25">
        <v>80.6</v>
      </c>
      <c r="N117" s="26">
        <v>1</v>
      </c>
      <c r="O117" s="26" t="s">
        <v>23</v>
      </c>
      <c r="P117" s="26"/>
    </row>
    <row r="118" customFormat="1" ht="22" customHeight="1" spans="1:16">
      <c r="A118" s="15">
        <v>3</v>
      </c>
      <c r="B118" s="16" t="s">
        <v>86</v>
      </c>
      <c r="C118" s="16" t="s">
        <v>282</v>
      </c>
      <c r="D118" s="17">
        <v>3</v>
      </c>
      <c r="E118" s="16" t="s">
        <v>283</v>
      </c>
      <c r="F118" s="18" t="s">
        <v>284</v>
      </c>
      <c r="G118" s="19" t="s">
        <v>22</v>
      </c>
      <c r="H118" s="19" t="s">
        <v>22</v>
      </c>
      <c r="I118" s="24">
        <v>75.4</v>
      </c>
      <c r="J118" s="24">
        <f t="shared" ref="J113:J130" si="21">I118*50%</f>
        <v>37.7</v>
      </c>
      <c r="K118" s="25">
        <v>78.2</v>
      </c>
      <c r="L118" s="22">
        <f t="shared" ref="L113:L130" si="22">K118*50%</f>
        <v>39.1</v>
      </c>
      <c r="M118" s="25">
        <f t="shared" ref="M113:M130" si="23">J118+L118</f>
        <v>76.8</v>
      </c>
      <c r="N118" s="26">
        <v>9</v>
      </c>
      <c r="O118" s="26"/>
      <c r="P118" s="26"/>
    </row>
    <row r="119" customFormat="1" ht="22" customHeight="1" spans="1:16">
      <c r="A119" s="15">
        <v>4</v>
      </c>
      <c r="B119" s="16" t="s">
        <v>86</v>
      </c>
      <c r="C119" s="16" t="s">
        <v>282</v>
      </c>
      <c r="D119" s="21"/>
      <c r="E119" s="16" t="s">
        <v>285</v>
      </c>
      <c r="F119" s="18" t="s">
        <v>286</v>
      </c>
      <c r="G119" s="19" t="s">
        <v>22</v>
      </c>
      <c r="H119" s="19" t="s">
        <v>22</v>
      </c>
      <c r="I119" s="24">
        <v>79.6</v>
      </c>
      <c r="J119" s="24">
        <f t="shared" si="21"/>
        <v>39.8</v>
      </c>
      <c r="K119" s="25">
        <v>81.8</v>
      </c>
      <c r="L119" s="22">
        <f t="shared" si="22"/>
        <v>40.9</v>
      </c>
      <c r="M119" s="25">
        <f t="shared" si="23"/>
        <v>80.7</v>
      </c>
      <c r="N119" s="26">
        <v>2</v>
      </c>
      <c r="O119" s="26" t="s">
        <v>23</v>
      </c>
      <c r="P119" s="26"/>
    </row>
    <row r="120" customFormat="1" ht="22" customHeight="1" spans="1:16">
      <c r="A120" s="15">
        <v>5</v>
      </c>
      <c r="B120" s="16" t="s">
        <v>86</v>
      </c>
      <c r="C120" s="16" t="s">
        <v>282</v>
      </c>
      <c r="D120" s="21"/>
      <c r="E120" s="16" t="s">
        <v>287</v>
      </c>
      <c r="F120" s="18" t="s">
        <v>288</v>
      </c>
      <c r="G120" s="19" t="s">
        <v>22</v>
      </c>
      <c r="H120" s="19" t="s">
        <v>22</v>
      </c>
      <c r="I120" s="24">
        <v>79</v>
      </c>
      <c r="J120" s="24">
        <f t="shared" si="21"/>
        <v>39.5</v>
      </c>
      <c r="K120" s="25">
        <v>78.4</v>
      </c>
      <c r="L120" s="22">
        <f t="shared" si="22"/>
        <v>39.2</v>
      </c>
      <c r="M120" s="25">
        <f t="shared" si="23"/>
        <v>78.7</v>
      </c>
      <c r="N120" s="26">
        <v>6</v>
      </c>
      <c r="O120" s="26"/>
      <c r="P120" s="26"/>
    </row>
    <row r="121" customFormat="1" ht="22" customHeight="1" spans="1:16">
      <c r="A121" s="15">
        <v>6</v>
      </c>
      <c r="B121" s="16" t="s">
        <v>86</v>
      </c>
      <c r="C121" s="16" t="s">
        <v>282</v>
      </c>
      <c r="D121" s="21"/>
      <c r="E121" s="16" t="s">
        <v>289</v>
      </c>
      <c r="F121" s="18" t="s">
        <v>290</v>
      </c>
      <c r="G121" s="19" t="s">
        <v>22</v>
      </c>
      <c r="H121" s="19" t="s">
        <v>22</v>
      </c>
      <c r="I121" s="24">
        <v>78.4</v>
      </c>
      <c r="J121" s="24">
        <f t="shared" si="21"/>
        <v>39.2</v>
      </c>
      <c r="K121" s="25">
        <v>78</v>
      </c>
      <c r="L121" s="22">
        <f t="shared" si="22"/>
        <v>39</v>
      </c>
      <c r="M121" s="25">
        <f t="shared" si="23"/>
        <v>78.2</v>
      </c>
      <c r="N121" s="26">
        <v>7</v>
      </c>
      <c r="O121" s="26"/>
      <c r="P121" s="26"/>
    </row>
    <row r="122" customFormat="1" ht="22" customHeight="1" spans="1:16">
      <c r="A122" s="15">
        <v>7</v>
      </c>
      <c r="B122" s="16" t="s">
        <v>86</v>
      </c>
      <c r="C122" s="16" t="s">
        <v>282</v>
      </c>
      <c r="D122" s="21"/>
      <c r="E122" s="16" t="s">
        <v>291</v>
      </c>
      <c r="F122" s="18" t="s">
        <v>292</v>
      </c>
      <c r="G122" s="19" t="s">
        <v>22</v>
      </c>
      <c r="H122" s="19" t="s">
        <v>22</v>
      </c>
      <c r="I122" s="24">
        <v>81.4</v>
      </c>
      <c r="J122" s="24">
        <f t="shared" si="21"/>
        <v>40.7</v>
      </c>
      <c r="K122" s="25">
        <v>80.8</v>
      </c>
      <c r="L122" s="22">
        <f t="shared" si="22"/>
        <v>40.4</v>
      </c>
      <c r="M122" s="25">
        <f t="shared" si="23"/>
        <v>81.1</v>
      </c>
      <c r="N122" s="26">
        <v>1</v>
      </c>
      <c r="O122" s="26" t="s">
        <v>23</v>
      </c>
      <c r="P122" s="26"/>
    </row>
    <row r="123" customFormat="1" ht="22" customHeight="1" spans="1:16">
      <c r="A123" s="15">
        <v>8</v>
      </c>
      <c r="B123" s="16" t="s">
        <v>86</v>
      </c>
      <c r="C123" s="16" t="s">
        <v>282</v>
      </c>
      <c r="D123" s="21"/>
      <c r="E123" s="16" t="s">
        <v>293</v>
      </c>
      <c r="F123" s="18" t="s">
        <v>294</v>
      </c>
      <c r="G123" s="19" t="s">
        <v>22</v>
      </c>
      <c r="H123" s="19" t="s">
        <v>22</v>
      </c>
      <c r="I123" s="24">
        <v>77.4</v>
      </c>
      <c r="J123" s="24">
        <f t="shared" si="21"/>
        <v>38.7</v>
      </c>
      <c r="K123" s="25">
        <v>76.6</v>
      </c>
      <c r="L123" s="22">
        <f t="shared" si="22"/>
        <v>38.3</v>
      </c>
      <c r="M123" s="25">
        <f t="shared" si="23"/>
        <v>77</v>
      </c>
      <c r="N123" s="26">
        <v>8</v>
      </c>
      <c r="O123" s="26"/>
      <c r="P123" s="26"/>
    </row>
    <row r="124" customFormat="1" ht="22" customHeight="1" spans="1:16">
      <c r="A124" s="15">
        <v>9</v>
      </c>
      <c r="B124" s="16" t="s">
        <v>86</v>
      </c>
      <c r="C124" s="16" t="s">
        <v>282</v>
      </c>
      <c r="D124" s="21"/>
      <c r="E124" s="16" t="s">
        <v>295</v>
      </c>
      <c r="F124" s="18" t="s">
        <v>296</v>
      </c>
      <c r="G124" s="19" t="s">
        <v>22</v>
      </c>
      <c r="H124" s="19" t="s">
        <v>22</v>
      </c>
      <c r="I124" s="24">
        <v>75.8</v>
      </c>
      <c r="J124" s="24">
        <f t="shared" si="21"/>
        <v>37.9</v>
      </c>
      <c r="K124" s="25">
        <v>73.8</v>
      </c>
      <c r="L124" s="22">
        <f t="shared" si="22"/>
        <v>36.9</v>
      </c>
      <c r="M124" s="25">
        <f t="shared" si="23"/>
        <v>74.8</v>
      </c>
      <c r="N124" s="26">
        <v>10</v>
      </c>
      <c r="O124" s="26"/>
      <c r="P124" s="26"/>
    </row>
    <row r="125" customFormat="1" ht="22" customHeight="1" spans="1:16">
      <c r="A125" s="15">
        <v>10</v>
      </c>
      <c r="B125" s="16" t="s">
        <v>86</v>
      </c>
      <c r="C125" s="16" t="s">
        <v>282</v>
      </c>
      <c r="D125" s="21"/>
      <c r="E125" s="16" t="s">
        <v>297</v>
      </c>
      <c r="F125" s="18" t="s">
        <v>298</v>
      </c>
      <c r="G125" s="19" t="s">
        <v>22</v>
      </c>
      <c r="H125" s="19" t="s">
        <v>22</v>
      </c>
      <c r="I125" s="24">
        <v>79.4</v>
      </c>
      <c r="J125" s="24">
        <f t="shared" si="21"/>
        <v>39.7</v>
      </c>
      <c r="K125" s="25">
        <v>79.2</v>
      </c>
      <c r="L125" s="22">
        <f t="shared" si="22"/>
        <v>39.6</v>
      </c>
      <c r="M125" s="25">
        <f t="shared" si="23"/>
        <v>79.3</v>
      </c>
      <c r="N125" s="26">
        <v>4</v>
      </c>
      <c r="O125" s="26"/>
      <c r="P125" s="26"/>
    </row>
    <row r="126" customFormat="1" ht="22" customHeight="1" spans="1:16">
      <c r="A126" s="15">
        <v>11</v>
      </c>
      <c r="B126" s="16" t="s">
        <v>86</v>
      </c>
      <c r="C126" s="16" t="s">
        <v>282</v>
      </c>
      <c r="D126" s="21"/>
      <c r="E126" s="16" t="s">
        <v>299</v>
      </c>
      <c r="F126" s="18" t="s">
        <v>300</v>
      </c>
      <c r="G126" s="19" t="s">
        <v>22</v>
      </c>
      <c r="H126" s="19" t="s">
        <v>22</v>
      </c>
      <c r="I126" s="24">
        <v>81.2</v>
      </c>
      <c r="J126" s="24">
        <f t="shared" si="21"/>
        <v>40.6</v>
      </c>
      <c r="K126" s="25">
        <v>79.6</v>
      </c>
      <c r="L126" s="22">
        <f t="shared" si="22"/>
        <v>39.8</v>
      </c>
      <c r="M126" s="25">
        <f t="shared" si="23"/>
        <v>80.4</v>
      </c>
      <c r="N126" s="26">
        <v>3</v>
      </c>
      <c r="O126" s="26" t="s">
        <v>23</v>
      </c>
      <c r="P126" s="26"/>
    </row>
    <row r="127" customFormat="1" ht="22" customHeight="1" spans="1:16">
      <c r="A127" s="15">
        <v>12</v>
      </c>
      <c r="B127" s="16" t="s">
        <v>86</v>
      </c>
      <c r="C127" s="16" t="s">
        <v>282</v>
      </c>
      <c r="D127" s="20"/>
      <c r="E127" s="16" t="s">
        <v>301</v>
      </c>
      <c r="F127" s="18" t="s">
        <v>302</v>
      </c>
      <c r="G127" s="19" t="s">
        <v>22</v>
      </c>
      <c r="H127" s="19" t="s">
        <v>22</v>
      </c>
      <c r="I127" s="24">
        <v>78.8</v>
      </c>
      <c r="J127" s="24">
        <f t="shared" si="21"/>
        <v>39.4</v>
      </c>
      <c r="K127" s="25">
        <v>79</v>
      </c>
      <c r="L127" s="22">
        <f t="shared" si="22"/>
        <v>39.5</v>
      </c>
      <c r="M127" s="25">
        <f t="shared" si="23"/>
        <v>78.9</v>
      </c>
      <c r="N127" s="26">
        <v>5</v>
      </c>
      <c r="O127" s="26"/>
      <c r="P127" s="26"/>
    </row>
    <row r="128" customFormat="1" ht="22" customHeight="1" spans="1:16">
      <c r="A128" s="15">
        <v>13</v>
      </c>
      <c r="B128" s="16" t="s">
        <v>67</v>
      </c>
      <c r="C128" s="16" t="s">
        <v>303</v>
      </c>
      <c r="D128" s="17">
        <v>1</v>
      </c>
      <c r="E128" s="16" t="s">
        <v>304</v>
      </c>
      <c r="F128" s="18" t="s">
        <v>305</v>
      </c>
      <c r="G128" s="19" t="s">
        <v>22</v>
      </c>
      <c r="H128" s="19" t="s">
        <v>22</v>
      </c>
      <c r="I128" s="24">
        <v>78.6</v>
      </c>
      <c r="J128" s="24">
        <f t="shared" si="21"/>
        <v>39.3</v>
      </c>
      <c r="K128" s="25">
        <v>77.8</v>
      </c>
      <c r="L128" s="22">
        <f t="shared" si="22"/>
        <v>38.9</v>
      </c>
      <c r="M128" s="25">
        <f t="shared" si="23"/>
        <v>78.2</v>
      </c>
      <c r="N128" s="26">
        <v>1</v>
      </c>
      <c r="O128" s="26" t="s">
        <v>23</v>
      </c>
      <c r="P128" s="26"/>
    </row>
    <row r="129" customFormat="1" ht="22" customHeight="1" spans="1:16">
      <c r="A129" s="15">
        <v>14</v>
      </c>
      <c r="B129" s="16" t="s">
        <v>67</v>
      </c>
      <c r="C129" s="16" t="s">
        <v>303</v>
      </c>
      <c r="D129" s="21"/>
      <c r="E129" s="16" t="s">
        <v>306</v>
      </c>
      <c r="F129" s="18" t="s">
        <v>307</v>
      </c>
      <c r="G129" s="19" t="s">
        <v>22</v>
      </c>
      <c r="H129" s="19" t="s">
        <v>22</v>
      </c>
      <c r="I129" s="24">
        <v>79.4</v>
      </c>
      <c r="J129" s="24">
        <f t="shared" si="21"/>
        <v>39.7</v>
      </c>
      <c r="K129" s="25">
        <v>75</v>
      </c>
      <c r="L129" s="22">
        <f t="shared" si="22"/>
        <v>37.5</v>
      </c>
      <c r="M129" s="25">
        <f t="shared" si="23"/>
        <v>77.2</v>
      </c>
      <c r="N129" s="26">
        <v>3</v>
      </c>
      <c r="O129" s="26"/>
      <c r="P129" s="26"/>
    </row>
    <row r="130" customFormat="1" ht="22" customHeight="1" spans="1:16">
      <c r="A130" s="15">
        <v>15</v>
      </c>
      <c r="B130" s="16" t="s">
        <v>67</v>
      </c>
      <c r="C130" s="16" t="s">
        <v>303</v>
      </c>
      <c r="D130" s="20"/>
      <c r="E130" s="16" t="s">
        <v>308</v>
      </c>
      <c r="F130" s="18" t="s">
        <v>309</v>
      </c>
      <c r="G130" s="19" t="s">
        <v>22</v>
      </c>
      <c r="H130" s="19" t="s">
        <v>22</v>
      </c>
      <c r="I130" s="24">
        <v>76.6</v>
      </c>
      <c r="J130" s="24">
        <f t="shared" si="21"/>
        <v>38.3</v>
      </c>
      <c r="K130" s="25">
        <v>78.2</v>
      </c>
      <c r="L130" s="22">
        <f t="shared" si="22"/>
        <v>39.1</v>
      </c>
      <c r="M130" s="25">
        <f t="shared" si="23"/>
        <v>77.4</v>
      </c>
      <c r="N130" s="26">
        <v>2</v>
      </c>
      <c r="O130" s="26"/>
      <c r="P130" s="26"/>
    </row>
  </sheetData>
  <autoFilter ref="A4:P130">
    <extLst/>
  </autoFilter>
  <mergeCells count="40">
    <mergeCell ref="A1:P1"/>
    <mergeCell ref="A2:P2"/>
    <mergeCell ref="G3:H3"/>
    <mergeCell ref="I3:L3"/>
    <mergeCell ref="A3:A4"/>
    <mergeCell ref="B3:B4"/>
    <mergeCell ref="C3:C4"/>
    <mergeCell ref="D3:D4"/>
    <mergeCell ref="D5:D6"/>
    <mergeCell ref="D7:D12"/>
    <mergeCell ref="D13:D16"/>
    <mergeCell ref="D17:D21"/>
    <mergeCell ref="D22:D23"/>
    <mergeCell ref="D25:D28"/>
    <mergeCell ref="D29:D31"/>
    <mergeCell ref="D32:D37"/>
    <mergeCell ref="D38:D58"/>
    <mergeCell ref="D59:D61"/>
    <mergeCell ref="D62:D67"/>
    <mergeCell ref="D68:D69"/>
    <mergeCell ref="D74:D75"/>
    <mergeCell ref="D76:D77"/>
    <mergeCell ref="D78:D81"/>
    <mergeCell ref="D82:D84"/>
    <mergeCell ref="D85:D87"/>
    <mergeCell ref="D88:D90"/>
    <mergeCell ref="D91:D92"/>
    <mergeCell ref="D94:D96"/>
    <mergeCell ref="D97:D99"/>
    <mergeCell ref="D100:D104"/>
    <mergeCell ref="D105:D109"/>
    <mergeCell ref="D110:D115"/>
    <mergeCell ref="D118:D127"/>
    <mergeCell ref="D128:D130"/>
    <mergeCell ref="E3:E4"/>
    <mergeCell ref="F3:F4"/>
    <mergeCell ref="M3:M4"/>
    <mergeCell ref="N3:N4"/>
    <mergeCell ref="O3:O4"/>
    <mergeCell ref="P3:P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7" manualBreakCount="7">
    <brk id="16" max="16383" man="1"/>
    <brk id="37" max="16383" man="1"/>
    <brk id="58" max="16383" man="1"/>
    <brk id="69" max="16383" man="1"/>
    <brk id="90" max="16383" man="1"/>
    <brk id="11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2023-12-18T05:20:17Z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true</vt:bool>
  </property>
</Properties>
</file>