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3" r:id="rId1"/>
  </sheets>
  <definedNames>
    <definedName name="_xlnm._FilterDatabase" localSheetId="0" hidden="1">名单!$A$2:$J$31</definedName>
  </definedNames>
  <calcPr calcId="144525"/>
</workbook>
</file>

<file path=xl/sharedStrings.xml><?xml version="1.0" encoding="utf-8"?>
<sst xmlns="http://schemas.openxmlformats.org/spreadsheetml/2006/main" count="131" uniqueCount="61">
  <si>
    <t>重庆市铜梁区2024年选聘区外教育事业单位工作人员面试成绩及进入体检人员名单</t>
  </si>
  <si>
    <t>序号</t>
  </si>
  <si>
    <t>姓名</t>
  </si>
  <si>
    <t>性别</t>
  </si>
  <si>
    <t>申请选聘单位</t>
  </si>
  <si>
    <t>申请选聘岗位</t>
  </si>
  <si>
    <t>讲课成绩</t>
  </si>
  <si>
    <t>专业实操成绩</t>
  </si>
  <si>
    <t>面试成绩</t>
  </si>
  <si>
    <t>排名</t>
  </si>
  <si>
    <t>是否进入体检</t>
  </si>
  <si>
    <t>备注</t>
  </si>
  <si>
    <r>
      <rPr>
        <sz val="10"/>
        <color rgb="FF000000"/>
        <rFont val="方正仿宋_GBK"/>
        <charset val="134"/>
      </rPr>
      <t>蒋佳</t>
    </r>
  </si>
  <si>
    <r>
      <rPr>
        <sz val="10"/>
        <color rgb="FF000000"/>
        <rFont val="方正仿宋_GBK"/>
        <charset val="134"/>
      </rPr>
      <t>女</t>
    </r>
  </si>
  <si>
    <r>
      <rPr>
        <sz val="10"/>
        <color rgb="FF000000"/>
        <rFont val="方正仿宋_GBK"/>
        <charset val="134"/>
      </rPr>
      <t>安居小学</t>
    </r>
  </si>
  <si>
    <r>
      <rPr>
        <sz val="10"/>
        <color rgb="FF000000"/>
        <rFont val="方正仿宋_GBK"/>
        <charset val="134"/>
      </rPr>
      <t>英语教师</t>
    </r>
  </si>
  <si>
    <r>
      <rPr>
        <sz val="10"/>
        <color rgb="FF000000"/>
        <rFont val="方正仿宋_GBK"/>
        <charset val="134"/>
      </rPr>
      <t>唐佳丽</t>
    </r>
  </si>
  <si>
    <r>
      <rPr>
        <sz val="10"/>
        <color rgb="FF000000"/>
        <rFont val="方正仿宋_GBK"/>
        <charset val="134"/>
      </rPr>
      <t>黄琴</t>
    </r>
  </si>
  <si>
    <r>
      <rPr>
        <sz val="10"/>
        <color rgb="FF000000"/>
        <rFont val="方正仿宋_GBK"/>
        <charset val="134"/>
      </rPr>
      <t>冯燕</t>
    </r>
  </si>
  <si>
    <r>
      <rPr>
        <sz val="10"/>
        <color rgb="FF000000"/>
        <rFont val="方正仿宋_GBK"/>
        <charset val="134"/>
      </rPr>
      <t>周余玲</t>
    </r>
  </si>
  <si>
    <r>
      <rPr>
        <sz val="10"/>
        <color rgb="FF000000"/>
        <rFont val="方正仿宋_GBK"/>
        <charset val="134"/>
      </rPr>
      <t>弃权</t>
    </r>
  </si>
  <si>
    <r>
      <rPr>
        <sz val="10"/>
        <color rgb="FF000000"/>
        <rFont val="方正仿宋_GBK"/>
        <charset val="134"/>
      </rPr>
      <t>柳井清</t>
    </r>
  </si>
  <si>
    <r>
      <rPr>
        <sz val="10"/>
        <color rgb="FF000000"/>
        <rFont val="方正仿宋_GBK"/>
        <charset val="134"/>
      </rPr>
      <t>安居中学</t>
    </r>
  </si>
  <si>
    <r>
      <rPr>
        <sz val="10"/>
        <color rgb="FF000000"/>
        <rFont val="方正仿宋_GBK"/>
        <charset val="134"/>
      </rPr>
      <t>任秋露</t>
    </r>
  </si>
  <si>
    <r>
      <rPr>
        <sz val="10"/>
        <color rgb="FF000000"/>
        <rFont val="方正仿宋_GBK"/>
        <charset val="134"/>
      </rPr>
      <t>潘悦</t>
    </r>
  </si>
  <si>
    <r>
      <rPr>
        <sz val="10"/>
        <color rgb="FF000000"/>
        <rFont val="方正仿宋_GBK"/>
        <charset val="134"/>
      </rPr>
      <t>李欣蔚</t>
    </r>
  </si>
  <si>
    <r>
      <rPr>
        <sz val="10"/>
        <color rgb="FF000000"/>
        <rFont val="方正仿宋_GBK"/>
        <charset val="134"/>
      </rPr>
      <t>第三实验幼儿园</t>
    </r>
  </si>
  <si>
    <r>
      <rPr>
        <sz val="10"/>
        <color rgb="FF000000"/>
        <rFont val="方正仿宋_GBK"/>
        <charset val="134"/>
      </rPr>
      <t>学前教育教师</t>
    </r>
  </si>
  <si>
    <r>
      <rPr>
        <sz val="10"/>
        <color rgb="FF000000"/>
        <rFont val="方正仿宋_GBK"/>
        <charset val="134"/>
      </rPr>
      <t>文枳俨</t>
    </r>
  </si>
  <si>
    <r>
      <rPr>
        <sz val="10"/>
        <color rgb="FF000000"/>
        <rFont val="方正仿宋_GBK"/>
        <charset val="134"/>
      </rPr>
      <t>吴贵香</t>
    </r>
  </si>
  <si>
    <r>
      <rPr>
        <sz val="10"/>
        <color rgb="FF000000"/>
        <rFont val="方正仿宋_GBK"/>
        <charset val="134"/>
      </rPr>
      <t>郑林</t>
    </r>
  </si>
  <si>
    <r>
      <rPr>
        <sz val="10"/>
        <color rgb="FF000000"/>
        <rFont val="方正仿宋_GBK"/>
        <charset val="134"/>
      </rPr>
      <t>田雨</t>
    </r>
  </si>
  <si>
    <r>
      <rPr>
        <sz val="10"/>
        <color rgb="FF000000"/>
        <rFont val="方正仿宋_GBK"/>
        <charset val="134"/>
      </rPr>
      <t>臧连彩</t>
    </r>
  </si>
  <si>
    <r>
      <rPr>
        <sz val="10"/>
        <color rgb="FF000000"/>
        <rFont val="方正仿宋_GBK"/>
        <charset val="134"/>
      </rPr>
      <t>虎峰小学</t>
    </r>
  </si>
  <si>
    <r>
      <rPr>
        <sz val="10"/>
        <color rgb="FF000000"/>
        <rFont val="方正仿宋_GBK"/>
        <charset val="134"/>
      </rPr>
      <t>信息技术教师</t>
    </r>
  </si>
  <si>
    <r>
      <rPr>
        <sz val="10"/>
        <color rgb="FF000000"/>
        <rFont val="方正仿宋_GBK"/>
        <charset val="134"/>
      </rPr>
      <t>周璇</t>
    </r>
  </si>
  <si>
    <r>
      <rPr>
        <sz val="10"/>
        <color rgb="FF000000"/>
        <rFont val="方正仿宋_GBK"/>
        <charset val="134"/>
      </rPr>
      <t>平滩小学</t>
    </r>
  </si>
  <si>
    <r>
      <rPr>
        <sz val="10"/>
        <color rgb="FF000000"/>
        <rFont val="方正仿宋_GBK"/>
        <charset val="134"/>
      </rPr>
      <t>数学教师</t>
    </r>
  </si>
  <si>
    <r>
      <rPr>
        <sz val="10"/>
        <color rgb="FF000000"/>
        <rFont val="方正仿宋_GBK"/>
        <charset val="134"/>
      </rPr>
      <t>陈思竹</t>
    </r>
  </si>
  <si>
    <r>
      <rPr>
        <sz val="10"/>
        <color rgb="FF000000"/>
        <rFont val="方正仿宋_GBK"/>
        <charset val="134"/>
      </rPr>
      <t>胡小娟</t>
    </r>
  </si>
  <si>
    <r>
      <rPr>
        <sz val="10"/>
        <color rgb="FF000000"/>
        <rFont val="方正仿宋_GBK"/>
        <charset val="134"/>
      </rPr>
      <t>刘洁</t>
    </r>
  </si>
  <si>
    <r>
      <rPr>
        <sz val="10"/>
        <color rgb="FF000000"/>
        <rFont val="方正仿宋_GBK"/>
        <charset val="134"/>
      </rPr>
      <t>实验一小</t>
    </r>
  </si>
  <si>
    <r>
      <rPr>
        <sz val="10"/>
        <color rgb="FF000000"/>
        <rFont val="方正仿宋_GBK"/>
        <charset val="134"/>
      </rPr>
      <t>语文教师</t>
    </r>
  </si>
  <si>
    <r>
      <rPr>
        <sz val="10"/>
        <color rgb="FF000000"/>
        <rFont val="方正仿宋_GBK"/>
        <charset val="134"/>
      </rPr>
      <t>周亭</t>
    </r>
  </si>
  <si>
    <r>
      <rPr>
        <sz val="10"/>
        <color rgb="FF000000"/>
        <rFont val="方正仿宋_GBK"/>
        <charset val="134"/>
      </rPr>
      <t>龚敏洁</t>
    </r>
  </si>
  <si>
    <r>
      <rPr>
        <sz val="10"/>
        <color rgb="FF000000"/>
        <rFont val="方正仿宋_GBK"/>
        <charset val="134"/>
      </rPr>
      <t>严妍</t>
    </r>
  </si>
  <si>
    <r>
      <rPr>
        <sz val="10"/>
        <color rgb="FF000000"/>
        <rFont val="方正仿宋_GBK"/>
        <charset val="134"/>
      </rPr>
      <t>喻绘宇</t>
    </r>
  </si>
  <si>
    <r>
      <rPr>
        <sz val="10"/>
        <color rgb="FF000000"/>
        <rFont val="方正仿宋_GBK"/>
        <charset val="134"/>
      </rPr>
      <t>铜梁巴中</t>
    </r>
  </si>
  <si>
    <r>
      <rPr>
        <sz val="10"/>
        <color rgb="FF000000"/>
        <rFont val="方正仿宋_GBK"/>
        <charset val="134"/>
      </rPr>
      <t>王娇</t>
    </r>
  </si>
  <si>
    <r>
      <rPr>
        <sz val="10"/>
        <color rgb="FF000000"/>
        <rFont val="方正仿宋_GBK"/>
        <charset val="134"/>
      </rPr>
      <t>新复小学</t>
    </r>
  </si>
  <si>
    <r>
      <rPr>
        <sz val="10"/>
        <color rgb="FF000000"/>
        <rFont val="方正仿宋_GBK"/>
        <charset val="134"/>
      </rPr>
      <t>美术教师</t>
    </r>
  </si>
  <si>
    <r>
      <rPr>
        <sz val="10"/>
        <color rgb="FF000000"/>
        <rFont val="方正仿宋_GBK"/>
        <charset val="134"/>
      </rPr>
      <t>李岚</t>
    </r>
  </si>
  <si>
    <r>
      <rPr>
        <sz val="10"/>
        <color rgb="FF000000"/>
        <rFont val="方正仿宋_GBK"/>
        <charset val="134"/>
      </rPr>
      <t>张路</t>
    </r>
  </si>
  <si>
    <r>
      <rPr>
        <sz val="10"/>
        <color rgb="FF000000"/>
        <rFont val="方正仿宋_GBK"/>
        <charset val="134"/>
      </rPr>
      <t>永嘉小学</t>
    </r>
  </si>
  <si>
    <r>
      <rPr>
        <sz val="10"/>
        <color rgb="FF000000"/>
        <rFont val="方正仿宋_GBK"/>
        <charset val="134"/>
      </rPr>
      <t>吴明珠</t>
    </r>
  </si>
  <si>
    <r>
      <rPr>
        <sz val="10"/>
        <color rgb="FF000000"/>
        <rFont val="方正仿宋_GBK"/>
        <charset val="134"/>
      </rPr>
      <t>汪奉</t>
    </r>
  </si>
  <si>
    <r>
      <rPr>
        <sz val="10"/>
        <color rgb="FF000000"/>
        <rFont val="方正仿宋_GBK"/>
        <charset val="134"/>
      </rPr>
      <t>韦蓥钏</t>
    </r>
  </si>
  <si>
    <r>
      <rPr>
        <sz val="10"/>
        <color rgb="FF000000"/>
        <rFont val="方正仿宋_GBK"/>
        <charset val="134"/>
      </rPr>
      <t>玉泉小学</t>
    </r>
  </si>
  <si>
    <r>
      <rPr>
        <sz val="10"/>
        <color rgb="FF000000"/>
        <rFont val="方正仿宋_GBK"/>
        <charset val="134"/>
      </rPr>
      <t>音乐教师</t>
    </r>
  </si>
  <si>
    <r>
      <rPr>
        <sz val="10"/>
        <color rgb="FF000000"/>
        <rFont val="方正仿宋_GBK"/>
        <charset val="134"/>
      </rPr>
      <t>欧阳玉盛</t>
    </r>
  </si>
  <si>
    <r>
      <rPr>
        <sz val="10"/>
        <color rgb="FF000000"/>
        <rFont val="方正仿宋_GBK"/>
        <charset val="134"/>
      </rPr>
      <t>男</t>
    </r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</si>
</sst>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方正小标宋_GBK"/>
      <charset val="134"/>
    </font>
    <font>
      <sz val="10"/>
      <color rgb="FF000000"/>
      <name val="方正黑体_GBK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="90" zoomScaleNormal="90" workbookViewId="0">
      <pane ySplit="2" topLeftCell="A3" activePane="bottomLeft" state="frozen"/>
      <selection/>
      <selection pane="bottomLeft" activeCell="O9" sqref="O9"/>
    </sheetView>
  </sheetViews>
  <sheetFormatPr defaultColWidth="9" defaultRowHeight="13.5"/>
  <cols>
    <col min="1" max="1" width="4.31666666666667" customWidth="1"/>
    <col min="2" max="2" width="11.1083333333333" customWidth="1"/>
    <col min="3" max="3" width="7.35833333333333" customWidth="1"/>
    <col min="4" max="4" width="15.275" customWidth="1"/>
    <col min="5" max="5" width="14.5833333333333" customWidth="1"/>
    <col min="6" max="8" width="8.78333333333333" style="5" customWidth="1"/>
    <col min="9" max="9" width="8.46666666666667" customWidth="1"/>
    <col min="10" max="10" width="11.525" customWidth="1"/>
  </cols>
  <sheetData>
    <row r="1" ht="5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9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14" t="s">
        <v>11</v>
      </c>
    </row>
    <row r="3" s="2" customFormat="1" ht="26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v>83.6</v>
      </c>
      <c r="G3" s="12"/>
      <c r="H3" s="13">
        <f>F3+G3</f>
        <v>83.6</v>
      </c>
      <c r="I3" s="11">
        <v>1</v>
      </c>
      <c r="J3" s="13" t="str">
        <f>IF(I3=1,"是","否")</f>
        <v>是</v>
      </c>
      <c r="K3" s="15"/>
    </row>
    <row r="4" s="3" customFormat="1" ht="26" customHeight="1" spans="1:11">
      <c r="A4" s="10">
        <v>2</v>
      </c>
      <c r="B4" s="11" t="s">
        <v>16</v>
      </c>
      <c r="C4" s="11" t="s">
        <v>13</v>
      </c>
      <c r="D4" s="11" t="s">
        <v>14</v>
      </c>
      <c r="E4" s="11" t="s">
        <v>15</v>
      </c>
      <c r="F4" s="12">
        <v>82.4</v>
      </c>
      <c r="G4" s="12"/>
      <c r="H4" s="13">
        <f>F4+G4</f>
        <v>82.4</v>
      </c>
      <c r="I4" s="11">
        <v>2</v>
      </c>
      <c r="J4" s="13" t="str">
        <f>IF(I4=1,"是","否")</f>
        <v>否</v>
      </c>
      <c r="K4" s="16"/>
    </row>
    <row r="5" s="3" customFormat="1" ht="26" customHeight="1" spans="1:11">
      <c r="A5" s="10">
        <v>3</v>
      </c>
      <c r="B5" s="11" t="s">
        <v>17</v>
      </c>
      <c r="C5" s="11" t="s">
        <v>13</v>
      </c>
      <c r="D5" s="11" t="s">
        <v>14</v>
      </c>
      <c r="E5" s="11" t="s">
        <v>15</v>
      </c>
      <c r="F5" s="12">
        <v>79.2</v>
      </c>
      <c r="G5" s="12"/>
      <c r="H5" s="13">
        <f>F5+G5</f>
        <v>79.2</v>
      </c>
      <c r="I5" s="11">
        <v>3</v>
      </c>
      <c r="J5" s="13" t="str">
        <f>IF(I5=1,"是","否")</f>
        <v>否</v>
      </c>
      <c r="K5" s="16"/>
    </row>
    <row r="6" s="3" customFormat="1" ht="26" customHeight="1" spans="1:11">
      <c r="A6" s="10">
        <v>4</v>
      </c>
      <c r="B6" s="10" t="s">
        <v>18</v>
      </c>
      <c r="C6" s="10" t="s">
        <v>13</v>
      </c>
      <c r="D6" s="10" t="s">
        <v>14</v>
      </c>
      <c r="E6" s="10" t="s">
        <v>15</v>
      </c>
      <c r="F6" s="13">
        <v>71.8</v>
      </c>
      <c r="G6" s="13"/>
      <c r="H6" s="13">
        <f>F6+G6</f>
        <v>71.8</v>
      </c>
      <c r="I6" s="11">
        <v>4</v>
      </c>
      <c r="J6" s="13" t="str">
        <f>IF(I6=1,"是","否")</f>
        <v>否</v>
      </c>
      <c r="K6" s="16"/>
    </row>
    <row r="7" s="3" customFormat="1" ht="26" customHeight="1" spans="1:11">
      <c r="A7" s="10">
        <v>5</v>
      </c>
      <c r="B7" s="10" t="s">
        <v>19</v>
      </c>
      <c r="C7" s="10" t="s">
        <v>13</v>
      </c>
      <c r="D7" s="10" t="s">
        <v>14</v>
      </c>
      <c r="E7" s="10" t="s">
        <v>15</v>
      </c>
      <c r="F7" s="13" t="s">
        <v>20</v>
      </c>
      <c r="G7" s="13" t="s">
        <v>20</v>
      </c>
      <c r="H7" s="13" t="s">
        <v>20</v>
      </c>
      <c r="I7" s="11"/>
      <c r="J7" s="13"/>
      <c r="K7" s="16"/>
    </row>
    <row r="8" s="3" customFormat="1" ht="26" customHeight="1" spans="1:11">
      <c r="A8" s="10">
        <v>6</v>
      </c>
      <c r="B8" s="11" t="s">
        <v>21</v>
      </c>
      <c r="C8" s="11" t="s">
        <v>13</v>
      </c>
      <c r="D8" s="11" t="s">
        <v>22</v>
      </c>
      <c r="E8" s="11" t="s">
        <v>15</v>
      </c>
      <c r="F8" s="12">
        <v>84.4</v>
      </c>
      <c r="G8" s="12"/>
      <c r="H8" s="13">
        <f t="shared" ref="H8:H31" si="0">F8+G8</f>
        <v>84.4</v>
      </c>
      <c r="I8" s="11">
        <f>SUMPRODUCT(($D$3:$D$31=D8)*($H$3:$H$31&gt;=H8))</f>
        <v>1</v>
      </c>
      <c r="J8" s="13" t="str">
        <f t="shared" ref="J8:J31" si="1">IF(I8=1,"是","否")</f>
        <v>是</v>
      </c>
      <c r="K8" s="16"/>
    </row>
    <row r="9" s="3" customFormat="1" ht="26" customHeight="1" spans="1:11">
      <c r="A9" s="10">
        <v>7</v>
      </c>
      <c r="B9" s="11" t="s">
        <v>23</v>
      </c>
      <c r="C9" s="11" t="s">
        <v>13</v>
      </c>
      <c r="D9" s="11" t="s">
        <v>22</v>
      </c>
      <c r="E9" s="11" t="s">
        <v>15</v>
      </c>
      <c r="F9" s="12">
        <v>80.9</v>
      </c>
      <c r="G9" s="12"/>
      <c r="H9" s="13">
        <f t="shared" si="0"/>
        <v>80.9</v>
      </c>
      <c r="I9" s="11">
        <f>SUMPRODUCT(($D$3:$D$31=D9)*($H$3:$H$31&gt;=H9))</f>
        <v>2</v>
      </c>
      <c r="J9" s="13" t="str">
        <f t="shared" si="1"/>
        <v>否</v>
      </c>
      <c r="K9" s="16"/>
    </row>
    <row r="10" s="3" customFormat="1" ht="26" customHeight="1" spans="1:11">
      <c r="A10" s="10">
        <v>8</v>
      </c>
      <c r="B10" s="11" t="s">
        <v>24</v>
      </c>
      <c r="C10" s="11" t="s">
        <v>13</v>
      </c>
      <c r="D10" s="11" t="s">
        <v>22</v>
      </c>
      <c r="E10" s="11" t="s">
        <v>15</v>
      </c>
      <c r="F10" s="12">
        <v>79.1</v>
      </c>
      <c r="G10" s="12"/>
      <c r="H10" s="13">
        <f t="shared" si="0"/>
        <v>79.1</v>
      </c>
      <c r="I10" s="11">
        <f>SUMPRODUCT(($D$3:$D$31=D10)*($H$3:$H$31&gt;=H10))</f>
        <v>3</v>
      </c>
      <c r="J10" s="13" t="str">
        <f t="shared" si="1"/>
        <v>否</v>
      </c>
      <c r="K10" s="16"/>
    </row>
    <row r="11" s="3" customFormat="1" ht="26" customHeight="1" spans="1:11">
      <c r="A11" s="10">
        <v>9</v>
      </c>
      <c r="B11" s="10" t="s">
        <v>25</v>
      </c>
      <c r="C11" s="10" t="s">
        <v>13</v>
      </c>
      <c r="D11" s="10" t="s">
        <v>26</v>
      </c>
      <c r="E11" s="10" t="s">
        <v>27</v>
      </c>
      <c r="F11" s="13">
        <v>43.4</v>
      </c>
      <c r="G11" s="13">
        <v>42.8</v>
      </c>
      <c r="H11" s="13">
        <f t="shared" si="0"/>
        <v>86.2</v>
      </c>
      <c r="I11" s="11">
        <f>SUMPRODUCT(($D$3:$D$31=D11)*($H$3:$H$31&gt;=H11))</f>
        <v>1</v>
      </c>
      <c r="J11" s="13" t="str">
        <f t="shared" si="1"/>
        <v>是</v>
      </c>
      <c r="K11" s="16"/>
    </row>
    <row r="12" s="3" customFormat="1" ht="26" customHeight="1" spans="1:11">
      <c r="A12" s="10">
        <v>10</v>
      </c>
      <c r="B12" s="11" t="s">
        <v>28</v>
      </c>
      <c r="C12" s="11" t="s">
        <v>13</v>
      </c>
      <c r="D12" s="11" t="s">
        <v>26</v>
      </c>
      <c r="E12" s="11" t="s">
        <v>27</v>
      </c>
      <c r="F12" s="12">
        <v>42.4</v>
      </c>
      <c r="G12" s="12">
        <v>43</v>
      </c>
      <c r="H12" s="13">
        <f t="shared" si="0"/>
        <v>85.4</v>
      </c>
      <c r="I12" s="11">
        <f>SUMPRODUCT(($D$3:$D$31=D12)*($H$3:$H$31&gt;=H12))</f>
        <v>2</v>
      </c>
      <c r="J12" s="13" t="str">
        <f t="shared" si="1"/>
        <v>否</v>
      </c>
      <c r="K12" s="16"/>
    </row>
    <row r="13" s="2" customFormat="1" ht="26" customHeight="1" spans="1:11">
      <c r="A13" s="10">
        <v>11</v>
      </c>
      <c r="B13" s="10" t="s">
        <v>29</v>
      </c>
      <c r="C13" s="10" t="s">
        <v>13</v>
      </c>
      <c r="D13" s="10" t="s">
        <v>26</v>
      </c>
      <c r="E13" s="10" t="s">
        <v>27</v>
      </c>
      <c r="F13" s="13">
        <v>39</v>
      </c>
      <c r="G13" s="13">
        <v>38.2</v>
      </c>
      <c r="H13" s="13">
        <f t="shared" si="0"/>
        <v>77.2</v>
      </c>
      <c r="I13" s="11">
        <f>SUMPRODUCT(($D$3:$D$31=D13)*($H$3:$H$31&gt;=H13))</f>
        <v>3</v>
      </c>
      <c r="J13" s="13" t="str">
        <f t="shared" si="1"/>
        <v>否</v>
      </c>
      <c r="K13" s="15"/>
    </row>
    <row r="14" s="3" customFormat="1" ht="26" customHeight="1" spans="1:11">
      <c r="A14" s="10">
        <v>12</v>
      </c>
      <c r="B14" s="10" t="s">
        <v>30</v>
      </c>
      <c r="C14" s="10" t="s">
        <v>13</v>
      </c>
      <c r="D14" s="10" t="s">
        <v>26</v>
      </c>
      <c r="E14" s="10" t="s">
        <v>27</v>
      </c>
      <c r="F14" s="13">
        <v>38.4</v>
      </c>
      <c r="G14" s="13">
        <v>37.4</v>
      </c>
      <c r="H14" s="13">
        <f t="shared" si="0"/>
        <v>75.8</v>
      </c>
      <c r="I14" s="11">
        <f>SUMPRODUCT(($D$3:$D$31=D14)*($H$3:$H$31&gt;=H14))</f>
        <v>4</v>
      </c>
      <c r="J14" s="13" t="str">
        <f t="shared" si="1"/>
        <v>否</v>
      </c>
      <c r="K14" s="16"/>
    </row>
    <row r="15" s="3" customFormat="1" ht="26" customHeight="1" spans="1:11">
      <c r="A15" s="10">
        <v>13</v>
      </c>
      <c r="B15" s="10" t="s">
        <v>31</v>
      </c>
      <c r="C15" s="10" t="s">
        <v>13</v>
      </c>
      <c r="D15" s="10" t="s">
        <v>26</v>
      </c>
      <c r="E15" s="10" t="s">
        <v>27</v>
      </c>
      <c r="F15" s="13">
        <v>37</v>
      </c>
      <c r="G15" s="13">
        <v>36.6</v>
      </c>
      <c r="H15" s="13">
        <f t="shared" si="0"/>
        <v>73.6</v>
      </c>
      <c r="I15" s="11">
        <f>SUMPRODUCT(($D$3:$D$31=D15)*($H$3:$H$31&gt;=H15))</f>
        <v>5</v>
      </c>
      <c r="J15" s="13" t="str">
        <f t="shared" si="1"/>
        <v>否</v>
      </c>
      <c r="K15" s="16"/>
    </row>
    <row r="16" s="3" customFormat="1" ht="26" customHeight="1" spans="1:11">
      <c r="A16" s="10">
        <v>14</v>
      </c>
      <c r="B16" s="11" t="s">
        <v>32</v>
      </c>
      <c r="C16" s="11" t="s">
        <v>13</v>
      </c>
      <c r="D16" s="11" t="s">
        <v>33</v>
      </c>
      <c r="E16" s="11" t="s">
        <v>34</v>
      </c>
      <c r="F16" s="12">
        <v>41.2</v>
      </c>
      <c r="G16" s="12">
        <v>42</v>
      </c>
      <c r="H16" s="13">
        <f t="shared" si="0"/>
        <v>83.2</v>
      </c>
      <c r="I16" s="11">
        <f>SUMPRODUCT(($D$3:$D$31=D16)*($H$3:$H$31&gt;=H16))</f>
        <v>1</v>
      </c>
      <c r="J16" s="13" t="str">
        <f t="shared" si="1"/>
        <v>是</v>
      </c>
      <c r="K16" s="16"/>
    </row>
    <row r="17" s="3" customFormat="1" ht="26" customHeight="1" spans="1:11">
      <c r="A17" s="10">
        <v>15</v>
      </c>
      <c r="B17" s="10" t="s">
        <v>35</v>
      </c>
      <c r="C17" s="10" t="s">
        <v>13</v>
      </c>
      <c r="D17" s="10" t="s">
        <v>36</v>
      </c>
      <c r="E17" s="10" t="s">
        <v>37</v>
      </c>
      <c r="F17" s="13">
        <v>84</v>
      </c>
      <c r="G17" s="13"/>
      <c r="H17" s="13">
        <f t="shared" si="0"/>
        <v>84</v>
      </c>
      <c r="I17" s="11">
        <f>SUMPRODUCT(($D$3:$D$31=D17)*($H$3:$H$31&gt;=H17))</f>
        <v>1</v>
      </c>
      <c r="J17" s="13" t="str">
        <f t="shared" si="1"/>
        <v>是</v>
      </c>
      <c r="K17" s="16"/>
    </row>
    <row r="18" s="3" customFormat="1" ht="26" customHeight="1" spans="1:11">
      <c r="A18" s="10">
        <v>16</v>
      </c>
      <c r="B18" s="11" t="s">
        <v>38</v>
      </c>
      <c r="C18" s="11" t="s">
        <v>13</v>
      </c>
      <c r="D18" s="11" t="s">
        <v>36</v>
      </c>
      <c r="E18" s="11" t="s">
        <v>37</v>
      </c>
      <c r="F18" s="12">
        <v>82.4</v>
      </c>
      <c r="G18" s="12"/>
      <c r="H18" s="13">
        <f t="shared" si="0"/>
        <v>82.4</v>
      </c>
      <c r="I18" s="11">
        <f>SUMPRODUCT(($D$3:$D$31=D18)*($H$3:$H$31&gt;=H18))</f>
        <v>2</v>
      </c>
      <c r="J18" s="13" t="str">
        <f t="shared" si="1"/>
        <v>否</v>
      </c>
      <c r="K18" s="16"/>
    </row>
    <row r="19" s="3" customFormat="1" ht="26" customHeight="1" spans="1:11">
      <c r="A19" s="10">
        <v>17</v>
      </c>
      <c r="B19" s="10" t="s">
        <v>39</v>
      </c>
      <c r="C19" s="10" t="s">
        <v>13</v>
      </c>
      <c r="D19" s="10" t="s">
        <v>36</v>
      </c>
      <c r="E19" s="10" t="s">
        <v>37</v>
      </c>
      <c r="F19" s="13">
        <v>80.1</v>
      </c>
      <c r="G19" s="13"/>
      <c r="H19" s="13">
        <f t="shared" si="0"/>
        <v>80.1</v>
      </c>
      <c r="I19" s="11">
        <f>SUMPRODUCT(($D$3:$D$31=D19)*($H$3:$H$31&gt;=H19))</f>
        <v>3</v>
      </c>
      <c r="J19" s="13" t="str">
        <f t="shared" si="1"/>
        <v>否</v>
      </c>
      <c r="K19" s="16"/>
    </row>
    <row r="20" s="3" customFormat="1" ht="26" customHeight="1" spans="1:11">
      <c r="A20" s="10">
        <v>18</v>
      </c>
      <c r="B20" s="10" t="s">
        <v>40</v>
      </c>
      <c r="C20" s="10" t="s">
        <v>13</v>
      </c>
      <c r="D20" s="10" t="s">
        <v>41</v>
      </c>
      <c r="E20" s="10" t="s">
        <v>42</v>
      </c>
      <c r="F20" s="13">
        <v>84.14</v>
      </c>
      <c r="G20" s="13"/>
      <c r="H20" s="13">
        <f t="shared" si="0"/>
        <v>84.14</v>
      </c>
      <c r="I20" s="11">
        <f>SUMPRODUCT(($D$3:$D$31=D20)*($H$3:$H$31&gt;=H20))</f>
        <v>1</v>
      </c>
      <c r="J20" s="13" t="str">
        <f t="shared" si="1"/>
        <v>是</v>
      </c>
      <c r="K20" s="16"/>
    </row>
    <row r="21" s="3" customFormat="1" ht="26" customHeight="1" spans="1:11">
      <c r="A21" s="10">
        <v>19</v>
      </c>
      <c r="B21" s="11" t="s">
        <v>43</v>
      </c>
      <c r="C21" s="11" t="s">
        <v>13</v>
      </c>
      <c r="D21" s="11" t="s">
        <v>41</v>
      </c>
      <c r="E21" s="11" t="s">
        <v>42</v>
      </c>
      <c r="F21" s="12">
        <v>83.4</v>
      </c>
      <c r="G21" s="12"/>
      <c r="H21" s="13">
        <f t="shared" si="0"/>
        <v>83.4</v>
      </c>
      <c r="I21" s="11">
        <f>SUMPRODUCT(($D$3:$D$31=D21)*($H$3:$H$31&gt;=H21))</f>
        <v>2</v>
      </c>
      <c r="J21" s="13" t="str">
        <f t="shared" si="1"/>
        <v>否</v>
      </c>
      <c r="K21" s="16"/>
    </row>
    <row r="22" s="3" customFormat="1" ht="26" customHeight="1" spans="1:11">
      <c r="A22" s="10">
        <v>20</v>
      </c>
      <c r="B22" s="10" t="s">
        <v>44</v>
      </c>
      <c r="C22" s="10" t="s">
        <v>13</v>
      </c>
      <c r="D22" s="10" t="s">
        <v>41</v>
      </c>
      <c r="E22" s="10" t="s">
        <v>42</v>
      </c>
      <c r="F22" s="13">
        <v>80.6</v>
      </c>
      <c r="G22" s="13"/>
      <c r="H22" s="13">
        <f t="shared" si="0"/>
        <v>80.6</v>
      </c>
      <c r="I22" s="11">
        <f>SUMPRODUCT(($D$3:$D$31=D22)*($H$3:$H$31&gt;=H22))</f>
        <v>3</v>
      </c>
      <c r="J22" s="13" t="str">
        <f t="shared" si="1"/>
        <v>否</v>
      </c>
      <c r="K22" s="16"/>
    </row>
    <row r="23" s="2" customFormat="1" ht="26" customHeight="1" spans="1:11">
      <c r="A23" s="10">
        <v>21</v>
      </c>
      <c r="B23" s="11" t="s">
        <v>45</v>
      </c>
      <c r="C23" s="11" t="s">
        <v>13</v>
      </c>
      <c r="D23" s="11" t="s">
        <v>41</v>
      </c>
      <c r="E23" s="11" t="s">
        <v>42</v>
      </c>
      <c r="F23" s="12">
        <v>79.8</v>
      </c>
      <c r="G23" s="12"/>
      <c r="H23" s="13">
        <f t="shared" si="0"/>
        <v>79.8</v>
      </c>
      <c r="I23" s="11">
        <f>SUMPRODUCT(($D$3:$D$31=D23)*($H$3:$H$31&gt;=H23))</f>
        <v>4</v>
      </c>
      <c r="J23" s="13" t="str">
        <f t="shared" si="1"/>
        <v>否</v>
      </c>
      <c r="K23" s="15"/>
    </row>
    <row r="24" s="3" customFormat="1" ht="26" customHeight="1" spans="1:11">
      <c r="A24" s="10">
        <v>22</v>
      </c>
      <c r="B24" s="10" t="s">
        <v>46</v>
      </c>
      <c r="C24" s="10" t="s">
        <v>13</v>
      </c>
      <c r="D24" s="10" t="s">
        <v>47</v>
      </c>
      <c r="E24" s="10" t="s">
        <v>37</v>
      </c>
      <c r="F24" s="13">
        <v>76.4</v>
      </c>
      <c r="G24" s="13"/>
      <c r="H24" s="13">
        <f t="shared" si="0"/>
        <v>76.4</v>
      </c>
      <c r="I24" s="11">
        <f>SUMPRODUCT(($D$3:$D$31=D24)*($H$3:$H$31&gt;=H24))</f>
        <v>1</v>
      </c>
      <c r="J24" s="13" t="str">
        <f t="shared" si="1"/>
        <v>是</v>
      </c>
      <c r="K24" s="16"/>
    </row>
    <row r="25" s="3" customFormat="1" ht="26" customHeight="1" spans="1:11">
      <c r="A25" s="10">
        <v>23</v>
      </c>
      <c r="B25" s="11" t="s">
        <v>48</v>
      </c>
      <c r="C25" s="11" t="s">
        <v>13</v>
      </c>
      <c r="D25" s="11" t="s">
        <v>49</v>
      </c>
      <c r="E25" s="11" t="s">
        <v>50</v>
      </c>
      <c r="F25" s="12">
        <v>41.2</v>
      </c>
      <c r="G25" s="12">
        <v>41.2</v>
      </c>
      <c r="H25" s="13">
        <f t="shared" si="0"/>
        <v>82.4</v>
      </c>
      <c r="I25" s="11">
        <f>SUMPRODUCT(($D$3:$D$31=D25)*($H$3:$H$31&gt;=H25))</f>
        <v>1</v>
      </c>
      <c r="J25" s="13" t="str">
        <f t="shared" si="1"/>
        <v>是</v>
      </c>
      <c r="K25" s="16"/>
    </row>
    <row r="26" s="4" customFormat="1" ht="26" customHeight="1" spans="1:11">
      <c r="A26" s="10">
        <v>24</v>
      </c>
      <c r="B26" s="10" t="s">
        <v>51</v>
      </c>
      <c r="C26" s="10" t="s">
        <v>13</v>
      </c>
      <c r="D26" s="10" t="s">
        <v>49</v>
      </c>
      <c r="E26" s="10" t="s">
        <v>50</v>
      </c>
      <c r="F26" s="13">
        <v>40.6</v>
      </c>
      <c r="G26" s="13">
        <v>40.4</v>
      </c>
      <c r="H26" s="13">
        <f t="shared" si="0"/>
        <v>81</v>
      </c>
      <c r="I26" s="11">
        <f>SUMPRODUCT(($D$3:$D$31=D26)*($H$3:$H$31&gt;=H26))</f>
        <v>2</v>
      </c>
      <c r="J26" s="13" t="str">
        <f t="shared" si="1"/>
        <v>否</v>
      </c>
      <c r="K26" s="17"/>
    </row>
    <row r="27" s="3" customFormat="1" ht="26" customHeight="1" spans="1:11">
      <c r="A27" s="10">
        <v>25</v>
      </c>
      <c r="B27" s="11" t="s">
        <v>52</v>
      </c>
      <c r="C27" s="11" t="s">
        <v>13</v>
      </c>
      <c r="D27" s="11" t="s">
        <v>53</v>
      </c>
      <c r="E27" s="11" t="s">
        <v>42</v>
      </c>
      <c r="F27" s="12">
        <v>83.8</v>
      </c>
      <c r="G27" s="12"/>
      <c r="H27" s="13">
        <f t="shared" si="0"/>
        <v>83.8</v>
      </c>
      <c r="I27" s="11">
        <f>SUMPRODUCT(($D$3:$D$31=D27)*($H$3:$H$31&gt;=H27))</f>
        <v>1</v>
      </c>
      <c r="J27" s="13" t="str">
        <f t="shared" si="1"/>
        <v>是</v>
      </c>
      <c r="K27" s="16"/>
    </row>
    <row r="28" s="3" customFormat="1" ht="26" customHeight="1" spans="1:11">
      <c r="A28" s="10">
        <v>26</v>
      </c>
      <c r="B28" s="11" t="s">
        <v>54</v>
      </c>
      <c r="C28" s="11" t="s">
        <v>13</v>
      </c>
      <c r="D28" s="11" t="s">
        <v>53</v>
      </c>
      <c r="E28" s="11" t="s">
        <v>42</v>
      </c>
      <c r="F28" s="12">
        <v>81.9</v>
      </c>
      <c r="G28" s="12"/>
      <c r="H28" s="13">
        <f t="shared" si="0"/>
        <v>81.9</v>
      </c>
      <c r="I28" s="11">
        <f>SUMPRODUCT(($D$3:$D$31=D28)*($H$3:$H$31&gt;=H28))</f>
        <v>2</v>
      </c>
      <c r="J28" s="13" t="str">
        <f t="shared" si="1"/>
        <v>否</v>
      </c>
      <c r="K28" s="16"/>
    </row>
    <row r="29" s="3" customFormat="1" ht="26" customHeight="1" spans="1:11">
      <c r="A29" s="10">
        <v>27</v>
      </c>
      <c r="B29" s="11" t="s">
        <v>55</v>
      </c>
      <c r="C29" s="11" t="s">
        <v>13</v>
      </c>
      <c r="D29" s="11" t="s">
        <v>53</v>
      </c>
      <c r="E29" s="11" t="s">
        <v>42</v>
      </c>
      <c r="F29" s="12">
        <v>76.8</v>
      </c>
      <c r="G29" s="12"/>
      <c r="H29" s="13">
        <f t="shared" si="0"/>
        <v>76.8</v>
      </c>
      <c r="I29" s="11">
        <f>SUMPRODUCT(($D$3:$D$31=D29)*($H$3:$H$31&gt;=H29))</f>
        <v>3</v>
      </c>
      <c r="J29" s="13" t="str">
        <f t="shared" si="1"/>
        <v>否</v>
      </c>
      <c r="K29" s="16"/>
    </row>
    <row r="30" s="2" customFormat="1" ht="26" customHeight="1" spans="1:11">
      <c r="A30" s="10">
        <v>28</v>
      </c>
      <c r="B30" s="10" t="s">
        <v>56</v>
      </c>
      <c r="C30" s="10" t="s">
        <v>13</v>
      </c>
      <c r="D30" s="10" t="s">
        <v>57</v>
      </c>
      <c r="E30" s="10" t="s">
        <v>58</v>
      </c>
      <c r="F30" s="13">
        <v>43.4</v>
      </c>
      <c r="G30" s="13">
        <v>43.4</v>
      </c>
      <c r="H30" s="13">
        <f t="shared" si="0"/>
        <v>86.8</v>
      </c>
      <c r="I30" s="11">
        <f>SUMPRODUCT(($D$3:$D$31=D30)*($H$3:$H$31&gt;=H30))</f>
        <v>1</v>
      </c>
      <c r="J30" s="13" t="str">
        <f t="shared" si="1"/>
        <v>是</v>
      </c>
      <c r="K30" s="15"/>
    </row>
    <row r="31" s="3" customFormat="1" ht="26" customHeight="1" spans="1:11">
      <c r="A31" s="10">
        <v>29</v>
      </c>
      <c r="B31" s="10" t="s">
        <v>59</v>
      </c>
      <c r="C31" s="10" t="s">
        <v>60</v>
      </c>
      <c r="D31" s="10" t="s">
        <v>57</v>
      </c>
      <c r="E31" s="10" t="s">
        <v>58</v>
      </c>
      <c r="F31" s="13">
        <v>41.2</v>
      </c>
      <c r="G31" s="13">
        <v>40.8</v>
      </c>
      <c r="H31" s="13">
        <f t="shared" si="0"/>
        <v>82</v>
      </c>
      <c r="I31" s="11">
        <f>SUMPRODUCT(($D$3:$D$31=D31)*($H$3:$H$31&gt;=H31))</f>
        <v>2</v>
      </c>
      <c r="J31" s="13" t="str">
        <f t="shared" si="1"/>
        <v>否</v>
      </c>
      <c r="K31" s="16"/>
    </row>
  </sheetData>
  <sheetProtection password="E40F" sheet="1" objects="1"/>
  <autoFilter ref="A2:J31">
    <sortState ref="A2:J31">
      <sortCondition ref="D3:D31"/>
      <sortCondition ref="E3:E31"/>
      <sortCondition ref="I3:I31"/>
    </sortState>
    <extLst/>
  </autoFilter>
  <mergeCells count="1">
    <mergeCell ref="A1:K1"/>
  </mergeCells>
  <pageMargins left="0.432638888888889" right="0.314583333333333" top="0.432638888888889" bottom="1" header="0.354166666666667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东明</cp:lastModifiedBy>
  <dcterms:created xsi:type="dcterms:W3CDTF">2022-11-02T08:14:00Z</dcterms:created>
  <dcterms:modified xsi:type="dcterms:W3CDTF">2024-01-30T06:41:18Z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73A58D2C740D403DB64D29BA0455CE5F_12</vt:lpwstr>
  </property>
  <property fmtid="{D5CDD505-2E9C-101B-9397-08002B2CF9AE}" pid="4" name="KSOReadingLayout">
    <vt:bool>true</vt:bool>
  </property>
</Properties>
</file>