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_FilterDatabase" localSheetId="0" hidden="1">Sheet1!$A$3:$R$71</definedName>
    <definedName name="_xlnm.Print_Titles" localSheetId="0">Sheet1!$3:$3</definedName>
  </definedNames>
  <calcPr calcId="144525"/>
</workbook>
</file>

<file path=xl/sharedStrings.xml><?xml version="1.0" encoding="utf-8"?>
<sst xmlns="http://schemas.openxmlformats.org/spreadsheetml/2006/main" count="462" uniqueCount="178">
  <si>
    <t>附件</t>
  </si>
  <si>
    <t>广元市教育局2023年上半年公开考试招聘事业单位工作人员考试总成绩及入围体检人员名单</t>
  </si>
  <si>
    <t>序号</t>
  </si>
  <si>
    <t>姓名</t>
  </si>
  <si>
    <t>身份证号</t>
  </si>
  <si>
    <t>性别</t>
  </si>
  <si>
    <t>报考单位</t>
  </si>
  <si>
    <t>报考岗位</t>
  </si>
  <si>
    <t>报考岗位编码</t>
  </si>
  <si>
    <t>笔试成绩</t>
  </si>
  <si>
    <t>政策性加分</t>
  </si>
  <si>
    <t>加分原因</t>
  </si>
  <si>
    <t>笔试总成绩</t>
  </si>
  <si>
    <t>笔试折合成绩</t>
  </si>
  <si>
    <t>面试成绩</t>
  </si>
  <si>
    <t>面试折合成绩</t>
  </si>
  <si>
    <t>考试总成绩</t>
  </si>
  <si>
    <t>名次</t>
  </si>
  <si>
    <t>是否进
入体检</t>
  </si>
  <si>
    <t>备注</t>
  </si>
  <si>
    <t>唐露</t>
  </si>
  <si>
    <t>511304********3421</t>
  </si>
  <si>
    <t>女</t>
  </si>
  <si>
    <t>四川省广元中学</t>
  </si>
  <si>
    <t>专业技术岗位十二级</t>
  </si>
  <si>
    <t>23001</t>
  </si>
  <si>
    <t>是</t>
  </si>
  <si>
    <t>李**</t>
  </si>
  <si>
    <t>510802********002X</t>
  </si>
  <si>
    <t>何**</t>
  </si>
  <si>
    <t>510823********5896</t>
  </si>
  <si>
    <t>男</t>
  </si>
  <si>
    <t>刘洪瑜</t>
  </si>
  <si>
    <t>510821********0100</t>
  </si>
  <si>
    <t>广元市利州中等专业学校</t>
  </si>
  <si>
    <t>雍湾湾</t>
  </si>
  <si>
    <t>510824********0226</t>
  </si>
  <si>
    <t>23003</t>
  </si>
  <si>
    <t>杨倩</t>
  </si>
  <si>
    <t>510802********0923</t>
  </si>
  <si>
    <t>彭**</t>
  </si>
  <si>
    <t>510802********2961</t>
  </si>
  <si>
    <t>肖**</t>
  </si>
  <si>
    <t>510181********0529</t>
  </si>
  <si>
    <t>张**</t>
  </si>
  <si>
    <t>622626********0424</t>
  </si>
  <si>
    <t>蒲**</t>
  </si>
  <si>
    <t>510802********0529</t>
  </si>
  <si>
    <t>递补</t>
  </si>
  <si>
    <t>吴京川</t>
  </si>
  <si>
    <t>513723********6836</t>
  </si>
  <si>
    <t>23004</t>
  </si>
  <si>
    <t>510812********3434</t>
  </si>
  <si>
    <t>柴**</t>
  </si>
  <si>
    <t>511381********1158</t>
  </si>
  <si>
    <t>何琳琳</t>
  </si>
  <si>
    <t>612326********6224</t>
  </si>
  <si>
    <t>23005</t>
  </si>
  <si>
    <t>崔**</t>
  </si>
  <si>
    <t>510821********0010</t>
  </si>
  <si>
    <t>杨**</t>
  </si>
  <si>
    <t>622626********0027</t>
  </si>
  <si>
    <t>唐晓青</t>
  </si>
  <si>
    <t>510821********8425</t>
  </si>
  <si>
    <t>23006</t>
  </si>
  <si>
    <t>唐**</t>
  </si>
  <si>
    <t>510812********2848</t>
  </si>
  <si>
    <t>612323********6063</t>
  </si>
  <si>
    <t>递补，弃考</t>
  </si>
  <si>
    <t>李林存</t>
  </si>
  <si>
    <t>510811********0035</t>
  </si>
  <si>
    <t>23007</t>
  </si>
  <si>
    <t>郑**</t>
  </si>
  <si>
    <t>510811********4097</t>
  </si>
  <si>
    <t>李萍</t>
  </si>
  <si>
    <t>510811********2567</t>
  </si>
  <si>
    <t>23008</t>
  </si>
  <si>
    <t>贺**</t>
  </si>
  <si>
    <t>510821********5643</t>
  </si>
  <si>
    <t>510811********2941</t>
  </si>
  <si>
    <t>余鸣凤</t>
  </si>
  <si>
    <t>510802********3322</t>
  </si>
  <si>
    <t>23009</t>
  </si>
  <si>
    <t>赵**</t>
  </si>
  <si>
    <t>510822********2962</t>
  </si>
  <si>
    <t>510811********0021</t>
  </si>
  <si>
    <t>李非童</t>
  </si>
  <si>
    <t>510802********1746</t>
  </si>
  <si>
    <t>23010</t>
  </si>
  <si>
    <t>文**</t>
  </si>
  <si>
    <t>500224********9505</t>
  </si>
  <si>
    <t>高**</t>
  </si>
  <si>
    <t>511111********2328</t>
  </si>
  <si>
    <t>王薇</t>
  </si>
  <si>
    <t>510802********0086</t>
  </si>
  <si>
    <t>专业技术岗位十三级</t>
  </si>
  <si>
    <t>23011</t>
  </si>
  <si>
    <t>622621********3828</t>
  </si>
  <si>
    <t>向**</t>
  </si>
  <si>
    <t>511922********2089</t>
  </si>
  <si>
    <t>缺考</t>
  </si>
  <si>
    <t>周诗琪</t>
  </si>
  <si>
    <t>510802********0524</t>
  </si>
  <si>
    <t>四川省广元市职业高级中学校</t>
  </si>
  <si>
    <t>23012</t>
  </si>
  <si>
    <t>黄**</t>
  </si>
  <si>
    <t>510802********0022</t>
  </si>
  <si>
    <t>510811********1267</t>
  </si>
  <si>
    <t>李飞</t>
  </si>
  <si>
    <t>510812********5018</t>
  </si>
  <si>
    <t>23013</t>
  </si>
  <si>
    <t>吴青雨</t>
  </si>
  <si>
    <t>510824********7349</t>
  </si>
  <si>
    <t>23014</t>
  </si>
  <si>
    <t>张青</t>
  </si>
  <si>
    <t>622626********4626</t>
  </si>
  <si>
    <t>谭**</t>
  </si>
  <si>
    <t>513902********8103</t>
  </si>
  <si>
    <t>陈岱</t>
  </si>
  <si>
    <t>510921********0615</t>
  </si>
  <si>
    <t>23015</t>
  </si>
  <si>
    <t>周**</t>
  </si>
  <si>
    <t>510922********2242</t>
  </si>
  <si>
    <t>500226********0022</t>
  </si>
  <si>
    <t>钱顺</t>
  </si>
  <si>
    <t>510922********4194</t>
  </si>
  <si>
    <t>23016</t>
  </si>
  <si>
    <t>510802********1713</t>
  </si>
  <si>
    <t>罗**</t>
  </si>
  <si>
    <t>蒋**</t>
  </si>
  <si>
    <t>510802********172X</t>
  </si>
  <si>
    <t>23017</t>
  </si>
  <si>
    <t>面试成绩未达到60分</t>
  </si>
  <si>
    <t>严振</t>
  </si>
  <si>
    <t>510802********5212</t>
  </si>
  <si>
    <t>褚**</t>
  </si>
  <si>
    <t>510802********302X</t>
  </si>
  <si>
    <t>张麒英</t>
  </si>
  <si>
    <t>510821********4816</t>
  </si>
  <si>
    <t>23018</t>
  </si>
  <si>
    <t>510812********0689</t>
  </si>
  <si>
    <t>510823********7060</t>
  </si>
  <si>
    <t>弃考</t>
  </si>
  <si>
    <t>苟建英</t>
  </si>
  <si>
    <t>510821********7422</t>
  </si>
  <si>
    <t>23019</t>
  </si>
  <si>
    <t>513022********4489</t>
  </si>
  <si>
    <t>姜**</t>
  </si>
  <si>
    <t>622621********1727</t>
  </si>
  <si>
    <t>何楠</t>
  </si>
  <si>
    <t>513722********2007</t>
  </si>
  <si>
    <t>23020</t>
  </si>
  <si>
    <t>510811********1129</t>
  </si>
  <si>
    <t>511302********3021</t>
  </si>
  <si>
    <t>510812********3041</t>
  </si>
  <si>
    <t>赵维</t>
  </si>
  <si>
    <t>510812********5529</t>
  </si>
  <si>
    <t>四川省广元市八二一中学</t>
  </si>
  <si>
    <t>专业技术十二级岗位</t>
  </si>
  <si>
    <t>23021</t>
  </si>
  <si>
    <t>董**</t>
  </si>
  <si>
    <t>510822********1926</t>
  </si>
  <si>
    <t>510824********7487</t>
  </si>
  <si>
    <t>陈橙</t>
  </si>
  <si>
    <t>511721********2246</t>
  </si>
  <si>
    <t>23022</t>
  </si>
  <si>
    <t>洪**</t>
  </si>
  <si>
    <t>610115********0547</t>
  </si>
  <si>
    <t>乔**</t>
  </si>
  <si>
    <t>510812********5516</t>
  </si>
  <si>
    <t>蔡卓伶</t>
  </si>
  <si>
    <t>510802********0025</t>
  </si>
  <si>
    <t>四川省广元市利州中学</t>
  </si>
  <si>
    <t>23023</t>
  </si>
  <si>
    <t>刘**</t>
  </si>
  <si>
    <t>622626********1025</t>
  </si>
  <si>
    <t>四川省“三支一扶”计划，服务于彭州市濛阳街道白土河村，服务期满3年且考核合格。</t>
  </si>
  <si>
    <t>510823********9168</t>
  </si>
</sst>
</file>

<file path=xl/styles.xml><?xml version="1.0" encoding="utf-8"?>
<styleSheet xmlns="http://schemas.openxmlformats.org/spreadsheetml/2006/main">
  <numFmts count="6">
    <numFmt numFmtId="176" formatCode="0.00;[Red]0.00"/>
    <numFmt numFmtId="177" formatCode="0.00_ "/>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6">
    <font>
      <sz val="11"/>
      <color indexed="8"/>
      <name val="宋体"/>
      <charset val="134"/>
    </font>
    <font>
      <sz val="24"/>
      <color indexed="8"/>
      <name val="方正小标宋_GBK"/>
      <charset val="134"/>
    </font>
    <font>
      <sz val="9"/>
      <color indexed="8"/>
      <name val="宋体"/>
      <charset val="134"/>
    </font>
    <font>
      <sz val="9"/>
      <name val="宋体"/>
      <charset val="134"/>
    </font>
    <font>
      <sz val="11"/>
      <color rgb="FF000000"/>
      <name val="黑体"/>
      <charset val="134"/>
    </font>
    <font>
      <sz val="22"/>
      <color indexed="8"/>
      <name val="方正小标宋_GBK"/>
      <charset val="134"/>
    </font>
    <font>
      <b/>
      <sz val="9"/>
      <color indexed="8"/>
      <name val="宋体"/>
      <charset val="134"/>
    </font>
    <font>
      <sz val="11"/>
      <color indexed="9"/>
      <name val="宋体"/>
      <charset val="134"/>
    </font>
    <font>
      <sz val="11"/>
      <color indexed="19"/>
      <name val="宋体"/>
      <charset val="134"/>
    </font>
    <font>
      <b/>
      <sz val="11"/>
      <color indexed="54"/>
      <name val="宋体"/>
      <charset val="134"/>
    </font>
    <font>
      <b/>
      <sz val="18"/>
      <color indexed="54"/>
      <name val="宋体"/>
      <charset val="134"/>
    </font>
    <font>
      <b/>
      <sz val="11"/>
      <color indexed="8"/>
      <name val="宋体"/>
      <charset val="134"/>
    </font>
    <font>
      <i/>
      <sz val="11"/>
      <color indexed="23"/>
      <name val="宋体"/>
      <charset val="134"/>
    </font>
    <font>
      <b/>
      <sz val="13"/>
      <color indexed="54"/>
      <name val="宋体"/>
      <charset val="134"/>
    </font>
    <font>
      <sz val="11"/>
      <color indexed="10"/>
      <name val="宋体"/>
      <charset val="134"/>
    </font>
    <font>
      <u/>
      <sz val="11"/>
      <color indexed="12"/>
      <name val="宋体"/>
      <charset val="134"/>
    </font>
    <font>
      <sz val="11"/>
      <color indexed="16"/>
      <name val="宋体"/>
      <charset val="134"/>
    </font>
    <font>
      <sz val="10"/>
      <name val="Arial"/>
      <charset val="0"/>
    </font>
    <font>
      <sz val="11"/>
      <color indexed="62"/>
      <name val="宋体"/>
      <charset val="134"/>
    </font>
    <font>
      <b/>
      <sz val="15"/>
      <color indexed="54"/>
      <name val="宋体"/>
      <charset val="134"/>
    </font>
    <font>
      <sz val="11"/>
      <color indexed="17"/>
      <name val="宋体"/>
      <charset val="134"/>
    </font>
    <font>
      <b/>
      <sz val="11"/>
      <color indexed="53"/>
      <name val="宋体"/>
      <charset val="134"/>
    </font>
    <font>
      <u/>
      <sz val="11"/>
      <color indexed="20"/>
      <name val="宋体"/>
      <charset val="134"/>
    </font>
    <font>
      <b/>
      <sz val="11"/>
      <color indexed="63"/>
      <name val="宋体"/>
      <charset val="134"/>
    </font>
    <font>
      <b/>
      <sz val="11"/>
      <color indexed="9"/>
      <name val="宋体"/>
      <charset val="134"/>
    </font>
    <font>
      <sz val="11"/>
      <color indexed="53"/>
      <name val="宋体"/>
      <charset val="134"/>
    </font>
  </fonts>
  <fills count="19">
    <fill>
      <patternFill patternType="none"/>
    </fill>
    <fill>
      <patternFill patternType="gray125"/>
    </fill>
    <fill>
      <patternFill patternType="solid">
        <fgColor indexed="55"/>
        <bgColor indexed="64"/>
      </patternFill>
    </fill>
    <fill>
      <patternFill patternType="solid">
        <fgColor indexed="53"/>
        <bgColor indexed="64"/>
      </patternFill>
    </fill>
    <fill>
      <patternFill patternType="solid">
        <fgColor indexed="43"/>
        <bgColor indexed="64"/>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31"/>
        <bgColor indexed="64"/>
      </patternFill>
    </fill>
    <fill>
      <patternFill patternType="solid">
        <fgColor indexed="57"/>
        <bgColor indexed="64"/>
      </patternFill>
    </fill>
    <fill>
      <patternFill patternType="solid">
        <fgColor indexed="47"/>
        <bgColor indexed="64"/>
      </patternFill>
    </fill>
    <fill>
      <patternFill patternType="solid">
        <fgColor indexed="44"/>
        <bgColor indexed="64"/>
      </patternFill>
    </fill>
    <fill>
      <patternFill patternType="solid">
        <fgColor indexed="51"/>
        <bgColor indexed="64"/>
      </patternFill>
    </fill>
    <fill>
      <patternFill patternType="solid">
        <fgColor indexed="42"/>
        <bgColor indexed="64"/>
      </patternFill>
    </fill>
    <fill>
      <patternFill patternType="solid">
        <fgColor indexed="45"/>
        <bgColor indexed="64"/>
      </patternFill>
    </fill>
    <fill>
      <patternFill patternType="solid">
        <fgColor indexed="9"/>
        <bgColor indexed="64"/>
      </patternFill>
    </fill>
    <fill>
      <patternFill patternType="solid">
        <fgColor indexed="54"/>
        <bgColor indexed="64"/>
      </patternFill>
    </fill>
    <fill>
      <patternFill patternType="solid">
        <fgColor indexed="24"/>
        <bgColor indexed="64"/>
      </patternFill>
    </fill>
    <fill>
      <patternFill patternType="solid">
        <fgColor indexed="48"/>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indexed="22"/>
      </left>
      <right style="thin">
        <color indexed="22"/>
      </right>
      <top style="thin">
        <color indexed="22"/>
      </top>
      <bottom style="thin">
        <color indexed="22"/>
      </bottom>
      <diagonal/>
    </border>
    <border>
      <left/>
      <right/>
      <top style="thin">
        <color indexed="48"/>
      </top>
      <bottom style="double">
        <color indexed="48"/>
      </bottom>
      <diagonal/>
    </border>
    <border>
      <left/>
      <right/>
      <top/>
      <bottom style="medium">
        <color indexed="48"/>
      </bottom>
      <diagonal/>
    </border>
    <border>
      <left style="thin">
        <color indexed="23"/>
      </left>
      <right style="thin">
        <color indexed="23"/>
      </right>
      <top style="thin">
        <color indexed="23"/>
      </top>
      <bottom style="thin">
        <color indexed="23"/>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50">
    <xf numFmtId="0" fontId="0" fillId="0" borderId="0">
      <alignment vertical="center"/>
    </xf>
    <xf numFmtId="0" fontId="0" fillId="7"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7" fillId="9"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9" fillId="0" borderId="6"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0" fontId="11" fillId="0" borderId="3"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3" fillId="0" borderId="4"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7" fillId="10"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17" fillId="0" borderId="0"/>
    <xf numFmtId="0" fontId="0" fillId="6" borderId="0" applyNumberFormat="false" applyBorder="false" applyAlignment="false" applyProtection="false">
      <alignment vertical="center"/>
    </xf>
    <xf numFmtId="0" fontId="7" fillId="17" borderId="0" applyNumberFormat="false" applyBorder="false" applyAlignment="false" applyProtection="false">
      <alignment vertical="center"/>
    </xf>
    <xf numFmtId="0" fontId="19" fillId="0" borderId="4"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0" fillId="15"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0" fillId="6" borderId="0" applyNumberFormat="false" applyBorder="false" applyAlignment="false" applyProtection="false">
      <alignment vertical="center"/>
    </xf>
    <xf numFmtId="0" fontId="21" fillId="15" borderId="5" applyNumberFormat="false" applyAlignment="false" applyProtection="false">
      <alignment vertical="center"/>
    </xf>
    <xf numFmtId="0" fontId="22"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7" fillId="12"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7" fillId="7" borderId="0" applyNumberFormat="false" applyBorder="false" applyAlignment="false" applyProtection="false">
      <alignment vertical="center"/>
    </xf>
    <xf numFmtId="0" fontId="18" fillId="10" borderId="5" applyNumberFormat="false" applyAlignment="false" applyProtection="false">
      <alignment vertical="center"/>
    </xf>
    <xf numFmtId="0" fontId="23" fillId="15" borderId="7" applyNumberFormat="false" applyAlignment="false" applyProtection="false">
      <alignment vertical="center"/>
    </xf>
    <xf numFmtId="0" fontId="24" fillId="2" borderId="8" applyNumberFormat="false" applyAlignment="false" applyProtection="false">
      <alignment vertical="center"/>
    </xf>
    <xf numFmtId="0" fontId="25" fillId="0" borderId="9" applyNumberFormat="false" applyFill="false" applyAlignment="false" applyProtection="false">
      <alignment vertical="center"/>
    </xf>
    <xf numFmtId="0" fontId="7" fillId="11" borderId="0" applyNumberFormat="false" applyBorder="false" applyAlignment="false" applyProtection="false">
      <alignment vertical="center"/>
    </xf>
    <xf numFmtId="0" fontId="7" fillId="7" borderId="0" applyNumberFormat="false" applyBorder="false" applyAlignment="false" applyProtection="false">
      <alignment vertical="center"/>
    </xf>
    <xf numFmtId="0" fontId="0" fillId="6" borderId="2" applyNumberFormat="false" applyFont="false" applyAlignment="false" applyProtection="false">
      <alignment vertical="center"/>
    </xf>
    <xf numFmtId="0" fontId="10" fillId="0" borderId="0" applyNumberFormat="false" applyFill="false" applyBorder="false" applyAlignment="false" applyProtection="false">
      <alignment vertical="center"/>
    </xf>
    <xf numFmtId="0" fontId="20" fillId="13"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7" fillId="18" borderId="0" applyNumberFormat="false" applyBorder="false" applyAlignment="false" applyProtection="false">
      <alignment vertical="center"/>
    </xf>
    <xf numFmtId="0" fontId="8" fillId="4"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16" fillId="14"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7" fillId="10"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7" fillId="2" borderId="0" applyNumberFormat="false" applyBorder="false" applyAlignment="false" applyProtection="false">
      <alignment vertical="center"/>
    </xf>
  </cellStyleXfs>
  <cellXfs count="24">
    <xf numFmtId="0" fontId="0" fillId="0" borderId="0" xfId="0">
      <alignment vertical="center"/>
    </xf>
    <xf numFmtId="0" fontId="1" fillId="0" borderId="0" xfId="0" applyFont="true">
      <alignment vertical="center"/>
    </xf>
    <xf numFmtId="0" fontId="2" fillId="0" borderId="0" xfId="0" applyFont="true">
      <alignment vertical="center"/>
    </xf>
    <xf numFmtId="0" fontId="2" fillId="0" borderId="0" xfId="0" applyFont="true" applyAlignment="true">
      <alignment horizontal="center" vertical="center" wrapText="true"/>
    </xf>
    <xf numFmtId="0" fontId="2" fillId="0" borderId="0" xfId="0" applyFont="true" applyFill="true" applyBorder="true" applyAlignment="true">
      <alignment horizontal="center" vertical="center" wrapText="true"/>
    </xf>
    <xf numFmtId="0" fontId="3" fillId="0" borderId="0" xfId="0" applyFont="true" applyFill="true" applyAlignment="true">
      <alignment horizontal="center" vertical="center" wrapText="true"/>
    </xf>
    <xf numFmtId="0" fontId="0" fillId="0" borderId="0" xfId="0" applyAlignment="true">
      <alignment horizontal="center" vertical="center" wrapText="true"/>
    </xf>
    <xf numFmtId="0" fontId="0" fillId="0" borderId="0" xfId="0" applyFill="true" applyAlignment="true">
      <alignment horizontal="center" vertical="center" wrapText="true"/>
    </xf>
    <xf numFmtId="177" fontId="0" fillId="0" borderId="0" xfId="0" applyNumberFormat="true" applyAlignment="true">
      <alignment horizontal="center" vertical="center" wrapText="true"/>
    </xf>
    <xf numFmtId="0" fontId="4" fillId="0" borderId="0" xfId="0" applyFont="true" applyBorder="true" applyAlignment="true">
      <alignment horizontal="left" vertical="center"/>
    </xf>
    <xf numFmtId="0" fontId="0" fillId="0" borderId="0" xfId="0" applyBorder="true" applyAlignment="true">
      <alignment horizontal="left" vertical="center"/>
    </xf>
    <xf numFmtId="0" fontId="5" fillId="0" borderId="0" xfId="0" applyFont="true" applyBorder="true" applyAlignment="true">
      <alignment horizontal="center" vertical="center"/>
    </xf>
    <xf numFmtId="0" fontId="6" fillId="0" borderId="1" xfId="0" applyFont="true" applyFill="true" applyBorder="true" applyAlignment="true">
      <alignment horizontal="center" vertical="center" wrapText="true"/>
    </xf>
    <xf numFmtId="0" fontId="2" fillId="0" borderId="1" xfId="0" applyFont="true" applyFill="true" applyBorder="true" applyAlignment="true">
      <alignment horizontal="center" vertical="center" wrapText="true"/>
    </xf>
    <xf numFmtId="0" fontId="2" fillId="0" borderId="1" xfId="0" applyNumberFormat="true"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3" fillId="0" borderId="1" xfId="0" applyNumberFormat="true" applyFont="true" applyFill="true" applyBorder="true" applyAlignment="true">
      <alignment horizontal="center" vertical="center" wrapText="true"/>
    </xf>
    <xf numFmtId="176" fontId="2" fillId="0" borderId="1" xfId="0" applyNumberFormat="true" applyFont="true" applyFill="true" applyBorder="true" applyAlignment="true">
      <alignment horizontal="center" vertical="center" wrapText="true"/>
    </xf>
    <xf numFmtId="177" fontId="2" fillId="0" borderId="1" xfId="0" applyNumberFormat="true" applyFont="true" applyFill="true" applyBorder="true" applyAlignment="true">
      <alignment horizontal="center" vertical="center" wrapText="true"/>
    </xf>
    <xf numFmtId="0" fontId="2" fillId="0" borderId="1" xfId="0" applyFont="true" applyBorder="true" applyAlignment="true">
      <alignment horizontal="center" vertical="center" wrapText="true"/>
    </xf>
    <xf numFmtId="0" fontId="2" fillId="0" borderId="0" xfId="0" applyFont="true" applyBorder="true">
      <alignment vertical="center"/>
    </xf>
    <xf numFmtId="0" fontId="2" fillId="0" borderId="0" xfId="0" applyFont="true" applyBorder="true" applyAlignment="true">
      <alignment horizontal="center" vertical="center" wrapText="true"/>
    </xf>
    <xf numFmtId="0" fontId="3" fillId="0" borderId="0" xfId="0" applyFont="true" applyFill="true" applyBorder="true" applyAlignment="true">
      <alignment horizontal="center" vertical="center" wrapText="true"/>
    </xf>
    <xf numFmtId="0" fontId="3" fillId="0" borderId="1" xfId="17" applyFont="true" applyFill="true" applyBorder="true" applyAlignment="true">
      <alignment horizontal="center" vertical="center" wrapText="true"/>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Normal" xfId="17"/>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60% - 强调文字颜色 2" xfId="47" builtinId="36"/>
    <cellStyle name="40% - 强调文字颜色 2" xfId="48" builtinId="35"/>
    <cellStyle name="强调文字颜色 3" xfId="49" builtinId="37"/>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71"/>
  <sheetViews>
    <sheetView tabSelected="1" workbookViewId="0">
      <pane ySplit="3" topLeftCell="A42" activePane="bottomLeft" state="frozen"/>
      <selection/>
      <selection pane="bottomLeft" activeCell="B37" sqref="B37"/>
    </sheetView>
  </sheetViews>
  <sheetFormatPr defaultColWidth="9" defaultRowHeight="13.5"/>
  <cols>
    <col min="1" max="1" width="3.5" customWidth="true"/>
    <col min="2" max="2" width="5.625" customWidth="true"/>
    <col min="3" max="3" width="16.5" customWidth="true"/>
    <col min="4" max="4" width="3.25" customWidth="true"/>
    <col min="5" max="5" width="21.825" customWidth="true"/>
    <col min="6" max="6" width="16.375" customWidth="true"/>
    <col min="7" max="7" width="7" style="6" customWidth="true"/>
    <col min="8" max="8" width="4.875" style="6" customWidth="true"/>
    <col min="9" max="9" width="5.625" style="6" customWidth="true"/>
    <col min="10" max="10" width="6.91666666666667" style="6" customWidth="true"/>
    <col min="11" max="11" width="6.125" style="6" customWidth="true"/>
    <col min="12" max="12" width="6.75" style="6" customWidth="true"/>
    <col min="13" max="13" width="5.625" style="7" customWidth="true"/>
    <col min="14" max="14" width="7.25" style="6" customWidth="true"/>
    <col min="15" max="15" width="6.75" style="8" customWidth="true"/>
    <col min="16" max="16" width="4.5" style="6" customWidth="true"/>
    <col min="17" max="17" width="7" style="6" customWidth="true"/>
    <col min="18" max="18" width="12" style="6" customWidth="true"/>
  </cols>
  <sheetData>
    <row r="1" ht="23" customHeight="true" spans="1:18">
      <c r="A1" s="9" t="s">
        <v>0</v>
      </c>
      <c r="B1" s="10"/>
      <c r="C1" s="10"/>
      <c r="D1" s="10"/>
      <c r="E1" s="10"/>
      <c r="F1" s="10"/>
      <c r="G1" s="10"/>
      <c r="H1" s="10"/>
      <c r="I1" s="10"/>
      <c r="J1" s="10"/>
      <c r="K1" s="10"/>
      <c r="L1" s="10"/>
      <c r="M1" s="10"/>
      <c r="N1" s="10"/>
      <c r="O1" s="10"/>
      <c r="P1" s="10"/>
      <c r="Q1" s="10"/>
      <c r="R1" s="10"/>
    </row>
    <row r="2" s="1" customFormat="true" ht="33" spans="1:18">
      <c r="A2" s="11" t="s">
        <v>1</v>
      </c>
      <c r="B2" s="11"/>
      <c r="C2" s="11"/>
      <c r="D2" s="11"/>
      <c r="E2" s="11"/>
      <c r="F2" s="11"/>
      <c r="G2" s="11"/>
      <c r="H2" s="11"/>
      <c r="I2" s="11"/>
      <c r="J2" s="11"/>
      <c r="K2" s="11"/>
      <c r="L2" s="11"/>
      <c r="M2" s="11"/>
      <c r="N2" s="11"/>
      <c r="O2" s="11"/>
      <c r="P2" s="11"/>
      <c r="Q2" s="11"/>
      <c r="R2" s="11"/>
    </row>
    <row r="3" s="2" customFormat="true" ht="30.75" customHeight="true" spans="1:19">
      <c r="A3" s="12" t="s">
        <v>2</v>
      </c>
      <c r="B3" s="12" t="s">
        <v>3</v>
      </c>
      <c r="C3" s="12" t="s">
        <v>4</v>
      </c>
      <c r="D3" s="12" t="s">
        <v>5</v>
      </c>
      <c r="E3" s="12" t="s">
        <v>6</v>
      </c>
      <c r="F3" s="12" t="s">
        <v>7</v>
      </c>
      <c r="G3" s="12" t="s">
        <v>8</v>
      </c>
      <c r="H3" s="12" t="s">
        <v>9</v>
      </c>
      <c r="I3" s="12" t="s">
        <v>10</v>
      </c>
      <c r="J3" s="12" t="s">
        <v>11</v>
      </c>
      <c r="K3" s="12" t="s">
        <v>12</v>
      </c>
      <c r="L3" s="12" t="s">
        <v>13</v>
      </c>
      <c r="M3" s="12" t="s">
        <v>14</v>
      </c>
      <c r="N3" s="12" t="s">
        <v>15</v>
      </c>
      <c r="O3" s="12" t="s">
        <v>16</v>
      </c>
      <c r="P3" s="12" t="s">
        <v>17</v>
      </c>
      <c r="Q3" s="12" t="s">
        <v>18</v>
      </c>
      <c r="R3" s="12" t="s">
        <v>19</v>
      </c>
      <c r="S3" s="20"/>
    </row>
    <row r="4" s="3" customFormat="true" ht="22.5" customHeight="true" spans="1:19">
      <c r="A4" s="13">
        <v>1</v>
      </c>
      <c r="B4" s="13" t="s">
        <v>20</v>
      </c>
      <c r="C4" s="13" t="s">
        <v>21</v>
      </c>
      <c r="D4" s="13" t="s">
        <v>22</v>
      </c>
      <c r="E4" s="13" t="s">
        <v>23</v>
      </c>
      <c r="F4" s="13" t="s">
        <v>24</v>
      </c>
      <c r="G4" s="13" t="s">
        <v>25</v>
      </c>
      <c r="H4" s="13">
        <v>66.7</v>
      </c>
      <c r="I4" s="13"/>
      <c r="J4" s="13"/>
      <c r="K4" s="13">
        <v>66.7</v>
      </c>
      <c r="L4" s="13">
        <f>K4*60%</f>
        <v>40.02</v>
      </c>
      <c r="M4" s="13">
        <v>85.4</v>
      </c>
      <c r="N4" s="17">
        <f>M4*40%</f>
        <v>34.16</v>
      </c>
      <c r="O4" s="18">
        <f>L4+N4</f>
        <v>74.18</v>
      </c>
      <c r="P4" s="13">
        <v>1</v>
      </c>
      <c r="Q4" s="13" t="s">
        <v>26</v>
      </c>
      <c r="R4" s="13"/>
      <c r="S4" s="21"/>
    </row>
    <row r="5" s="3" customFormat="true" ht="22.5" customHeight="true" spans="1:19">
      <c r="A5" s="13">
        <v>2</v>
      </c>
      <c r="B5" s="14" t="s">
        <v>27</v>
      </c>
      <c r="C5" s="13" t="s">
        <v>28</v>
      </c>
      <c r="D5" s="13" t="s">
        <v>22</v>
      </c>
      <c r="E5" s="13" t="s">
        <v>23</v>
      </c>
      <c r="F5" s="13" t="s">
        <v>24</v>
      </c>
      <c r="G5" s="13" t="s">
        <v>25</v>
      </c>
      <c r="H5" s="13">
        <v>66.6</v>
      </c>
      <c r="I5" s="13"/>
      <c r="J5" s="13"/>
      <c r="K5" s="13">
        <v>66.6</v>
      </c>
      <c r="L5" s="13">
        <f>K5*60%</f>
        <v>39.96</v>
      </c>
      <c r="M5" s="13">
        <v>85.2</v>
      </c>
      <c r="N5" s="17">
        <f>M5*40%</f>
        <v>34.08</v>
      </c>
      <c r="O5" s="18">
        <f>L5+N5</f>
        <v>74.04</v>
      </c>
      <c r="P5" s="13">
        <v>2</v>
      </c>
      <c r="Q5" s="13"/>
      <c r="R5" s="13"/>
      <c r="S5" s="21"/>
    </row>
    <row r="6" s="3" customFormat="true" ht="22.5" customHeight="true" spans="1:19">
      <c r="A6" s="13">
        <v>3</v>
      </c>
      <c r="B6" s="14" t="s">
        <v>29</v>
      </c>
      <c r="C6" s="13" t="s">
        <v>30</v>
      </c>
      <c r="D6" s="13" t="s">
        <v>31</v>
      </c>
      <c r="E6" s="13" t="s">
        <v>23</v>
      </c>
      <c r="F6" s="13" t="s">
        <v>24</v>
      </c>
      <c r="G6" s="13" t="s">
        <v>25</v>
      </c>
      <c r="H6" s="13">
        <v>68.6</v>
      </c>
      <c r="I6" s="13"/>
      <c r="J6" s="13"/>
      <c r="K6" s="13">
        <v>68.6</v>
      </c>
      <c r="L6" s="13">
        <f>K6*60%</f>
        <v>41.16</v>
      </c>
      <c r="M6" s="13">
        <v>80.8</v>
      </c>
      <c r="N6" s="17">
        <f>M6*40%</f>
        <v>32.32</v>
      </c>
      <c r="O6" s="18">
        <f>L6+N6</f>
        <v>73.48</v>
      </c>
      <c r="P6" s="13">
        <v>3</v>
      </c>
      <c r="Q6" s="13"/>
      <c r="R6" s="13"/>
      <c r="S6" s="21"/>
    </row>
    <row r="7" s="3" customFormat="true" ht="22.5" customHeight="true" spans="1:19">
      <c r="A7" s="13">
        <v>4</v>
      </c>
      <c r="B7" s="13" t="s">
        <v>32</v>
      </c>
      <c r="C7" s="13" t="s">
        <v>33</v>
      </c>
      <c r="D7" s="13" t="s">
        <v>22</v>
      </c>
      <c r="E7" s="13" t="s">
        <v>34</v>
      </c>
      <c r="F7" s="13" t="s">
        <v>24</v>
      </c>
      <c r="G7" s="13">
        <v>23002</v>
      </c>
      <c r="H7" s="13">
        <v>58.7</v>
      </c>
      <c r="I7" s="13"/>
      <c r="J7" s="13"/>
      <c r="K7" s="13">
        <v>58.7</v>
      </c>
      <c r="L7" s="13">
        <f t="shared" ref="L7:L36" si="0">K7*60%</f>
        <v>35.22</v>
      </c>
      <c r="M7" s="13">
        <v>80.2</v>
      </c>
      <c r="N7" s="17">
        <f t="shared" ref="N5:N36" si="1">M7*40%</f>
        <v>32.08</v>
      </c>
      <c r="O7" s="18">
        <f t="shared" ref="O5:O36" si="2">L7+N7</f>
        <v>67.3</v>
      </c>
      <c r="P7" s="13">
        <v>1</v>
      </c>
      <c r="Q7" s="13" t="s">
        <v>26</v>
      </c>
      <c r="R7" s="13"/>
      <c r="S7" s="21"/>
    </row>
    <row r="8" s="3" customFormat="true" ht="22.5" customHeight="true" spans="1:19">
      <c r="A8" s="13">
        <v>5</v>
      </c>
      <c r="B8" s="13" t="s">
        <v>35</v>
      </c>
      <c r="C8" s="13" t="s">
        <v>36</v>
      </c>
      <c r="D8" s="13" t="s">
        <v>22</v>
      </c>
      <c r="E8" s="13" t="s">
        <v>34</v>
      </c>
      <c r="F8" s="13" t="s">
        <v>24</v>
      </c>
      <c r="G8" s="13" t="s">
        <v>37</v>
      </c>
      <c r="H8" s="13">
        <v>71.5</v>
      </c>
      <c r="I8" s="13"/>
      <c r="J8" s="13"/>
      <c r="K8" s="13">
        <v>71.5</v>
      </c>
      <c r="L8" s="13">
        <f t="shared" si="0"/>
        <v>42.9</v>
      </c>
      <c r="M8" s="13">
        <v>85.45</v>
      </c>
      <c r="N8" s="17">
        <f t="shared" si="1"/>
        <v>34.18</v>
      </c>
      <c r="O8" s="18">
        <f t="shared" si="2"/>
        <v>77.08</v>
      </c>
      <c r="P8" s="13">
        <v>1</v>
      </c>
      <c r="Q8" s="13" t="s">
        <v>26</v>
      </c>
      <c r="R8" s="13"/>
      <c r="S8" s="21"/>
    </row>
    <row r="9" s="3" customFormat="true" ht="22.5" customHeight="true" spans="1:19">
      <c r="A9" s="13">
        <v>6</v>
      </c>
      <c r="B9" s="13" t="s">
        <v>38</v>
      </c>
      <c r="C9" s="13" t="s">
        <v>39</v>
      </c>
      <c r="D9" s="13" t="s">
        <v>22</v>
      </c>
      <c r="E9" s="13" t="s">
        <v>34</v>
      </c>
      <c r="F9" s="13" t="s">
        <v>24</v>
      </c>
      <c r="G9" s="13" t="s">
        <v>37</v>
      </c>
      <c r="H9" s="13">
        <v>70.5</v>
      </c>
      <c r="I9" s="13"/>
      <c r="J9" s="13"/>
      <c r="K9" s="13">
        <v>70.5</v>
      </c>
      <c r="L9" s="13">
        <f t="shared" si="0"/>
        <v>42.3</v>
      </c>
      <c r="M9" s="13">
        <v>79.43</v>
      </c>
      <c r="N9" s="17">
        <f t="shared" si="1"/>
        <v>31.772</v>
      </c>
      <c r="O9" s="18">
        <f t="shared" si="2"/>
        <v>74.072</v>
      </c>
      <c r="P9" s="13">
        <v>2</v>
      </c>
      <c r="Q9" s="13" t="s">
        <v>26</v>
      </c>
      <c r="R9" s="13"/>
      <c r="S9" s="21"/>
    </row>
    <row r="10" s="3" customFormat="true" ht="22.5" customHeight="true" spans="1:19">
      <c r="A10" s="13">
        <v>7</v>
      </c>
      <c r="B10" s="14" t="s">
        <v>40</v>
      </c>
      <c r="C10" s="13" t="s">
        <v>41</v>
      </c>
      <c r="D10" s="13" t="s">
        <v>22</v>
      </c>
      <c r="E10" s="13" t="s">
        <v>34</v>
      </c>
      <c r="F10" s="13" t="s">
        <v>24</v>
      </c>
      <c r="G10" s="13" t="s">
        <v>37</v>
      </c>
      <c r="H10" s="13">
        <v>66</v>
      </c>
      <c r="I10" s="13"/>
      <c r="J10" s="13"/>
      <c r="K10" s="13">
        <v>66</v>
      </c>
      <c r="L10" s="13">
        <f t="shared" si="0"/>
        <v>39.6</v>
      </c>
      <c r="M10" s="13">
        <v>78.95</v>
      </c>
      <c r="N10" s="17">
        <f t="shared" si="1"/>
        <v>31.58</v>
      </c>
      <c r="O10" s="18">
        <f t="shared" si="2"/>
        <v>71.18</v>
      </c>
      <c r="P10" s="13">
        <v>3</v>
      </c>
      <c r="Q10" s="13"/>
      <c r="R10" s="13"/>
      <c r="S10" s="21"/>
    </row>
    <row r="11" s="3" customFormat="true" ht="22.5" customHeight="true" spans="1:19">
      <c r="A11" s="13">
        <v>8</v>
      </c>
      <c r="B11" s="14" t="s">
        <v>42</v>
      </c>
      <c r="C11" s="13" t="s">
        <v>43</v>
      </c>
      <c r="D11" s="13" t="s">
        <v>22</v>
      </c>
      <c r="E11" s="13" t="s">
        <v>34</v>
      </c>
      <c r="F11" s="13" t="s">
        <v>24</v>
      </c>
      <c r="G11" s="13" t="s">
        <v>37</v>
      </c>
      <c r="H11" s="13">
        <v>67.5</v>
      </c>
      <c r="I11" s="13"/>
      <c r="J11" s="13"/>
      <c r="K11" s="13">
        <v>67.5</v>
      </c>
      <c r="L11" s="13">
        <f t="shared" si="0"/>
        <v>40.5</v>
      </c>
      <c r="M11" s="13">
        <v>75.33</v>
      </c>
      <c r="N11" s="17">
        <f t="shared" si="1"/>
        <v>30.132</v>
      </c>
      <c r="O11" s="18">
        <f t="shared" si="2"/>
        <v>70.632</v>
      </c>
      <c r="P11" s="13">
        <v>4</v>
      </c>
      <c r="Q11" s="13"/>
      <c r="R11" s="13"/>
      <c r="S11" s="21"/>
    </row>
    <row r="12" s="3" customFormat="true" ht="22.5" customHeight="true" spans="1:19">
      <c r="A12" s="13">
        <v>9</v>
      </c>
      <c r="B12" s="14" t="s">
        <v>44</v>
      </c>
      <c r="C12" s="13" t="s">
        <v>45</v>
      </c>
      <c r="D12" s="13" t="s">
        <v>22</v>
      </c>
      <c r="E12" s="13" t="s">
        <v>34</v>
      </c>
      <c r="F12" s="13" t="s">
        <v>24</v>
      </c>
      <c r="G12" s="13" t="s">
        <v>37</v>
      </c>
      <c r="H12" s="13">
        <v>67.5</v>
      </c>
      <c r="I12" s="13"/>
      <c r="J12" s="13"/>
      <c r="K12" s="13">
        <v>67.5</v>
      </c>
      <c r="L12" s="13">
        <f t="shared" si="0"/>
        <v>40.5</v>
      </c>
      <c r="M12" s="13">
        <v>74.68</v>
      </c>
      <c r="N12" s="17">
        <f t="shared" si="1"/>
        <v>29.872</v>
      </c>
      <c r="O12" s="18">
        <f t="shared" si="2"/>
        <v>70.372</v>
      </c>
      <c r="P12" s="13">
        <v>5</v>
      </c>
      <c r="Q12" s="13"/>
      <c r="R12" s="13"/>
      <c r="S12" s="21"/>
    </row>
    <row r="13" s="4" customFormat="true" ht="22.5" customHeight="true" spans="1:18">
      <c r="A13" s="13">
        <v>10</v>
      </c>
      <c r="B13" s="14" t="s">
        <v>46</v>
      </c>
      <c r="C13" s="13" t="s">
        <v>47</v>
      </c>
      <c r="D13" s="13" t="s">
        <v>22</v>
      </c>
      <c r="E13" s="13" t="s">
        <v>34</v>
      </c>
      <c r="F13" s="13" t="s">
        <v>24</v>
      </c>
      <c r="G13" s="13">
        <v>23003</v>
      </c>
      <c r="H13" s="13">
        <v>62</v>
      </c>
      <c r="I13" s="13"/>
      <c r="J13" s="13"/>
      <c r="K13" s="15">
        <v>62</v>
      </c>
      <c r="L13" s="13">
        <f t="shared" si="0"/>
        <v>37.2</v>
      </c>
      <c r="M13" s="13">
        <v>77.5</v>
      </c>
      <c r="N13" s="17">
        <f t="shared" si="1"/>
        <v>31</v>
      </c>
      <c r="O13" s="18">
        <f t="shared" si="2"/>
        <v>68.2</v>
      </c>
      <c r="P13" s="13">
        <v>6</v>
      </c>
      <c r="Q13" s="13"/>
      <c r="R13" s="13" t="s">
        <v>48</v>
      </c>
    </row>
    <row r="14" s="3" customFormat="true" ht="22.5" customHeight="true" spans="1:19">
      <c r="A14" s="13">
        <v>11</v>
      </c>
      <c r="B14" s="13" t="s">
        <v>49</v>
      </c>
      <c r="C14" s="13" t="s">
        <v>50</v>
      </c>
      <c r="D14" s="13" t="s">
        <v>31</v>
      </c>
      <c r="E14" s="13" t="s">
        <v>34</v>
      </c>
      <c r="F14" s="13" t="s">
        <v>24</v>
      </c>
      <c r="G14" s="13" t="s">
        <v>51</v>
      </c>
      <c r="H14" s="13">
        <v>72</v>
      </c>
      <c r="I14" s="13"/>
      <c r="J14" s="13"/>
      <c r="K14" s="13">
        <v>72</v>
      </c>
      <c r="L14" s="13">
        <f t="shared" si="0"/>
        <v>43.2</v>
      </c>
      <c r="M14" s="13">
        <v>81.44</v>
      </c>
      <c r="N14" s="17">
        <f t="shared" si="1"/>
        <v>32.576</v>
      </c>
      <c r="O14" s="18">
        <f t="shared" si="2"/>
        <v>75.776</v>
      </c>
      <c r="P14" s="13">
        <v>1</v>
      </c>
      <c r="Q14" s="13" t="s">
        <v>26</v>
      </c>
      <c r="R14" s="13"/>
      <c r="S14" s="21"/>
    </row>
    <row r="15" s="3" customFormat="true" ht="22.5" customHeight="true" spans="1:19">
      <c r="A15" s="13">
        <v>12</v>
      </c>
      <c r="B15" s="14" t="s">
        <v>29</v>
      </c>
      <c r="C15" s="13" t="s">
        <v>52</v>
      </c>
      <c r="D15" s="13" t="s">
        <v>31</v>
      </c>
      <c r="E15" s="13" t="s">
        <v>34</v>
      </c>
      <c r="F15" s="13" t="s">
        <v>24</v>
      </c>
      <c r="G15" s="13" t="s">
        <v>51</v>
      </c>
      <c r="H15" s="13">
        <v>64</v>
      </c>
      <c r="I15" s="13"/>
      <c r="J15" s="13"/>
      <c r="K15" s="13">
        <v>64</v>
      </c>
      <c r="L15" s="13">
        <f t="shared" si="0"/>
        <v>38.4</v>
      </c>
      <c r="M15" s="13">
        <v>84.08</v>
      </c>
      <c r="N15" s="17">
        <f t="shared" si="1"/>
        <v>33.632</v>
      </c>
      <c r="O15" s="18">
        <f t="shared" si="2"/>
        <v>72.032</v>
      </c>
      <c r="P15" s="13">
        <v>2</v>
      </c>
      <c r="Q15" s="13"/>
      <c r="R15" s="13"/>
      <c r="S15" s="21"/>
    </row>
    <row r="16" s="3" customFormat="true" ht="22.5" customHeight="true" spans="1:19">
      <c r="A16" s="13">
        <v>13</v>
      </c>
      <c r="B16" s="14" t="s">
        <v>53</v>
      </c>
      <c r="C16" s="13" t="s">
        <v>54</v>
      </c>
      <c r="D16" s="13" t="s">
        <v>31</v>
      </c>
      <c r="E16" s="13" t="s">
        <v>34</v>
      </c>
      <c r="F16" s="13" t="s">
        <v>24</v>
      </c>
      <c r="G16" s="13" t="s">
        <v>51</v>
      </c>
      <c r="H16" s="13">
        <v>61.5</v>
      </c>
      <c r="I16" s="13"/>
      <c r="J16" s="13"/>
      <c r="K16" s="13">
        <v>61.5</v>
      </c>
      <c r="L16" s="13">
        <f t="shared" si="0"/>
        <v>36.9</v>
      </c>
      <c r="M16" s="13">
        <v>83.66</v>
      </c>
      <c r="N16" s="17">
        <f t="shared" si="1"/>
        <v>33.464</v>
      </c>
      <c r="O16" s="18">
        <f t="shared" si="2"/>
        <v>70.364</v>
      </c>
      <c r="P16" s="13">
        <v>3</v>
      </c>
      <c r="Q16" s="13"/>
      <c r="R16" s="13"/>
      <c r="S16" s="21"/>
    </row>
    <row r="17" s="3" customFormat="true" ht="22.5" customHeight="true" spans="1:19">
      <c r="A17" s="13">
        <v>14</v>
      </c>
      <c r="B17" s="13" t="s">
        <v>55</v>
      </c>
      <c r="C17" s="13" t="s">
        <v>56</v>
      </c>
      <c r="D17" s="13" t="s">
        <v>22</v>
      </c>
      <c r="E17" s="13" t="s">
        <v>34</v>
      </c>
      <c r="F17" s="13" t="s">
        <v>24</v>
      </c>
      <c r="G17" s="13" t="s">
        <v>57</v>
      </c>
      <c r="H17" s="13">
        <v>71.5</v>
      </c>
      <c r="I17" s="13"/>
      <c r="J17" s="13"/>
      <c r="K17" s="13">
        <v>71.5</v>
      </c>
      <c r="L17" s="13">
        <f t="shared" si="0"/>
        <v>42.9</v>
      </c>
      <c r="M17" s="13">
        <v>85.4</v>
      </c>
      <c r="N17" s="17">
        <f t="shared" si="1"/>
        <v>34.16</v>
      </c>
      <c r="O17" s="18">
        <f t="shared" si="2"/>
        <v>77.06</v>
      </c>
      <c r="P17" s="13">
        <v>1</v>
      </c>
      <c r="Q17" s="13" t="s">
        <v>26</v>
      </c>
      <c r="R17" s="13"/>
      <c r="S17" s="21"/>
    </row>
    <row r="18" s="3" customFormat="true" ht="22.5" customHeight="true" spans="1:19">
      <c r="A18" s="13">
        <v>15</v>
      </c>
      <c r="B18" s="14" t="s">
        <v>58</v>
      </c>
      <c r="C18" s="13" t="s">
        <v>59</v>
      </c>
      <c r="D18" s="13" t="s">
        <v>31</v>
      </c>
      <c r="E18" s="13" t="s">
        <v>34</v>
      </c>
      <c r="F18" s="13" t="s">
        <v>24</v>
      </c>
      <c r="G18" s="13" t="s">
        <v>57</v>
      </c>
      <c r="H18" s="13">
        <v>71</v>
      </c>
      <c r="I18" s="13"/>
      <c r="J18" s="13"/>
      <c r="K18" s="13">
        <v>71</v>
      </c>
      <c r="L18" s="13">
        <f t="shared" si="0"/>
        <v>42.6</v>
      </c>
      <c r="M18" s="13">
        <v>85.8</v>
      </c>
      <c r="N18" s="17">
        <f t="shared" si="1"/>
        <v>34.32</v>
      </c>
      <c r="O18" s="18">
        <f t="shared" si="2"/>
        <v>76.92</v>
      </c>
      <c r="P18" s="13">
        <v>2</v>
      </c>
      <c r="Q18" s="13"/>
      <c r="R18" s="13"/>
      <c r="S18" s="21"/>
    </row>
    <row r="19" s="3" customFormat="true" ht="22.5" customHeight="true" spans="1:19">
      <c r="A19" s="13">
        <v>16</v>
      </c>
      <c r="B19" s="14" t="s">
        <v>60</v>
      </c>
      <c r="C19" s="13" t="s">
        <v>61</v>
      </c>
      <c r="D19" s="13" t="s">
        <v>22</v>
      </c>
      <c r="E19" s="13" t="s">
        <v>34</v>
      </c>
      <c r="F19" s="13" t="s">
        <v>24</v>
      </c>
      <c r="G19" s="13" t="s">
        <v>57</v>
      </c>
      <c r="H19" s="13">
        <v>72.5</v>
      </c>
      <c r="I19" s="13"/>
      <c r="J19" s="13"/>
      <c r="K19" s="13">
        <v>72.5</v>
      </c>
      <c r="L19" s="13">
        <f t="shared" si="0"/>
        <v>43.5</v>
      </c>
      <c r="M19" s="13">
        <v>79.8</v>
      </c>
      <c r="N19" s="17">
        <f t="shared" si="1"/>
        <v>31.92</v>
      </c>
      <c r="O19" s="18">
        <f t="shared" si="2"/>
        <v>75.42</v>
      </c>
      <c r="P19" s="13">
        <v>3</v>
      </c>
      <c r="Q19" s="13"/>
      <c r="R19" s="13"/>
      <c r="S19" s="21"/>
    </row>
    <row r="20" s="3" customFormat="true" ht="22.5" customHeight="true" spans="1:19">
      <c r="A20" s="13">
        <v>17</v>
      </c>
      <c r="B20" s="13" t="s">
        <v>62</v>
      </c>
      <c r="C20" s="13" t="s">
        <v>63</v>
      </c>
      <c r="D20" s="13" t="s">
        <v>22</v>
      </c>
      <c r="E20" s="13" t="s">
        <v>34</v>
      </c>
      <c r="F20" s="13" t="s">
        <v>24</v>
      </c>
      <c r="G20" s="13" t="s">
        <v>64</v>
      </c>
      <c r="H20" s="13">
        <v>74.5</v>
      </c>
      <c r="I20" s="13"/>
      <c r="J20" s="13"/>
      <c r="K20" s="13">
        <v>74.5</v>
      </c>
      <c r="L20" s="13">
        <f t="shared" si="0"/>
        <v>44.7</v>
      </c>
      <c r="M20" s="13">
        <v>86</v>
      </c>
      <c r="N20" s="17">
        <f t="shared" si="1"/>
        <v>34.4</v>
      </c>
      <c r="O20" s="18">
        <f t="shared" si="2"/>
        <v>79.1</v>
      </c>
      <c r="P20" s="13">
        <v>1</v>
      </c>
      <c r="Q20" s="13" t="s">
        <v>26</v>
      </c>
      <c r="R20" s="13"/>
      <c r="S20" s="21"/>
    </row>
    <row r="21" s="3" customFormat="true" ht="22.5" customHeight="true" spans="1:19">
      <c r="A21" s="13">
        <v>18</v>
      </c>
      <c r="B21" s="14" t="s">
        <v>65</v>
      </c>
      <c r="C21" s="13" t="s">
        <v>66</v>
      </c>
      <c r="D21" s="13" t="s">
        <v>22</v>
      </c>
      <c r="E21" s="13" t="s">
        <v>34</v>
      </c>
      <c r="F21" s="13" t="s">
        <v>24</v>
      </c>
      <c r="G21" s="13" t="s">
        <v>64</v>
      </c>
      <c r="H21" s="13">
        <v>69.5</v>
      </c>
      <c r="I21" s="13"/>
      <c r="J21" s="13"/>
      <c r="K21" s="13">
        <v>69.5</v>
      </c>
      <c r="L21" s="13">
        <f t="shared" si="0"/>
        <v>41.7</v>
      </c>
      <c r="M21" s="13">
        <v>81.8</v>
      </c>
      <c r="N21" s="17">
        <f t="shared" si="1"/>
        <v>32.72</v>
      </c>
      <c r="O21" s="18">
        <f t="shared" si="2"/>
        <v>74.42</v>
      </c>
      <c r="P21" s="13">
        <v>2</v>
      </c>
      <c r="Q21" s="13"/>
      <c r="R21" s="13"/>
      <c r="S21" s="21"/>
    </row>
    <row r="22" s="5" customFormat="true" ht="22.5" customHeight="true" spans="1:19">
      <c r="A22" s="13">
        <v>19</v>
      </c>
      <c r="B22" s="14" t="s">
        <v>60</v>
      </c>
      <c r="C22" s="13" t="s">
        <v>67</v>
      </c>
      <c r="D22" s="15" t="s">
        <v>22</v>
      </c>
      <c r="E22" s="15" t="s">
        <v>34</v>
      </c>
      <c r="F22" s="15" t="s">
        <v>24</v>
      </c>
      <c r="G22" s="15" t="s">
        <v>64</v>
      </c>
      <c r="H22" s="15">
        <v>55</v>
      </c>
      <c r="I22" s="15"/>
      <c r="J22" s="15"/>
      <c r="K22" s="15">
        <v>55</v>
      </c>
      <c r="L22" s="13">
        <f t="shared" si="0"/>
        <v>33</v>
      </c>
      <c r="M22" s="15">
        <v>0</v>
      </c>
      <c r="N22" s="17">
        <v>0</v>
      </c>
      <c r="O22" s="18">
        <f t="shared" si="2"/>
        <v>33</v>
      </c>
      <c r="P22" s="15">
        <v>3</v>
      </c>
      <c r="Q22" s="15"/>
      <c r="R22" s="15" t="s">
        <v>68</v>
      </c>
      <c r="S22" s="22"/>
    </row>
    <row r="23" s="3" customFormat="true" ht="22.5" customHeight="true" spans="1:19">
      <c r="A23" s="13">
        <v>20</v>
      </c>
      <c r="B23" s="13" t="s">
        <v>69</v>
      </c>
      <c r="C23" s="13" t="s">
        <v>70</v>
      </c>
      <c r="D23" s="13" t="s">
        <v>31</v>
      </c>
      <c r="E23" s="13" t="s">
        <v>34</v>
      </c>
      <c r="F23" s="13" t="s">
        <v>24</v>
      </c>
      <c r="G23" s="13" t="s">
        <v>71</v>
      </c>
      <c r="H23" s="13">
        <v>60.5</v>
      </c>
      <c r="I23" s="13"/>
      <c r="J23" s="13"/>
      <c r="K23" s="13">
        <v>60.5</v>
      </c>
      <c r="L23" s="13">
        <f t="shared" si="0"/>
        <v>36.3</v>
      </c>
      <c r="M23" s="13">
        <v>76.6</v>
      </c>
      <c r="N23" s="17">
        <f t="shared" si="1"/>
        <v>30.64</v>
      </c>
      <c r="O23" s="18">
        <f t="shared" si="2"/>
        <v>66.94</v>
      </c>
      <c r="P23" s="13">
        <v>1</v>
      </c>
      <c r="Q23" s="13" t="s">
        <v>26</v>
      </c>
      <c r="R23" s="13"/>
      <c r="S23" s="21"/>
    </row>
    <row r="24" s="3" customFormat="true" ht="22.5" customHeight="true" spans="1:19">
      <c r="A24" s="13">
        <v>21</v>
      </c>
      <c r="B24" s="14" t="s">
        <v>72</v>
      </c>
      <c r="C24" s="13" t="s">
        <v>73</v>
      </c>
      <c r="D24" s="13" t="s">
        <v>31</v>
      </c>
      <c r="E24" s="13" t="s">
        <v>34</v>
      </c>
      <c r="F24" s="13" t="s">
        <v>24</v>
      </c>
      <c r="G24" s="13" t="s">
        <v>71</v>
      </c>
      <c r="H24" s="13">
        <v>48.5</v>
      </c>
      <c r="I24" s="13"/>
      <c r="J24" s="13"/>
      <c r="K24" s="13">
        <v>48.5</v>
      </c>
      <c r="L24" s="13">
        <f t="shared" si="0"/>
        <v>29.1</v>
      </c>
      <c r="M24" s="13">
        <v>83.2</v>
      </c>
      <c r="N24" s="17">
        <f t="shared" si="1"/>
        <v>33.28</v>
      </c>
      <c r="O24" s="18">
        <f t="shared" si="2"/>
        <v>62.38</v>
      </c>
      <c r="P24" s="13">
        <v>2</v>
      </c>
      <c r="Q24" s="13"/>
      <c r="R24" s="13"/>
      <c r="S24" s="21"/>
    </row>
    <row r="25" s="3" customFormat="true" ht="22.5" customHeight="true" spans="1:19">
      <c r="A25" s="13">
        <v>22</v>
      </c>
      <c r="B25" s="13" t="s">
        <v>74</v>
      </c>
      <c r="C25" s="13" t="s">
        <v>75</v>
      </c>
      <c r="D25" s="13" t="s">
        <v>22</v>
      </c>
      <c r="E25" s="13" t="s">
        <v>34</v>
      </c>
      <c r="F25" s="13" t="s">
        <v>24</v>
      </c>
      <c r="G25" s="13" t="s">
        <v>76</v>
      </c>
      <c r="H25" s="13">
        <v>60.5</v>
      </c>
      <c r="I25" s="13"/>
      <c r="J25" s="13"/>
      <c r="K25" s="13">
        <v>60.5</v>
      </c>
      <c r="L25" s="13">
        <f t="shared" si="0"/>
        <v>36.3</v>
      </c>
      <c r="M25" s="13">
        <v>80.4</v>
      </c>
      <c r="N25" s="17">
        <f t="shared" si="1"/>
        <v>32.16</v>
      </c>
      <c r="O25" s="18">
        <f t="shared" si="2"/>
        <v>68.46</v>
      </c>
      <c r="P25" s="13">
        <v>1</v>
      </c>
      <c r="Q25" s="13" t="s">
        <v>26</v>
      </c>
      <c r="R25" s="13"/>
      <c r="S25" s="21"/>
    </row>
    <row r="26" s="3" customFormat="true" ht="22.5" customHeight="true" spans="1:19">
      <c r="A26" s="13">
        <v>23</v>
      </c>
      <c r="B26" s="14" t="s">
        <v>77</v>
      </c>
      <c r="C26" s="13" t="s">
        <v>78</v>
      </c>
      <c r="D26" s="13" t="s">
        <v>22</v>
      </c>
      <c r="E26" s="13" t="s">
        <v>34</v>
      </c>
      <c r="F26" s="13" t="s">
        <v>24</v>
      </c>
      <c r="G26" s="13" t="s">
        <v>76</v>
      </c>
      <c r="H26" s="13">
        <v>63</v>
      </c>
      <c r="I26" s="13"/>
      <c r="J26" s="13"/>
      <c r="K26" s="13">
        <v>63</v>
      </c>
      <c r="L26" s="13">
        <f t="shared" si="0"/>
        <v>37.8</v>
      </c>
      <c r="M26" s="13">
        <v>65.82</v>
      </c>
      <c r="N26" s="17">
        <f t="shared" si="1"/>
        <v>26.328</v>
      </c>
      <c r="O26" s="18">
        <f t="shared" si="2"/>
        <v>64.128</v>
      </c>
      <c r="P26" s="13">
        <v>2</v>
      </c>
      <c r="Q26" s="13"/>
      <c r="R26" s="13"/>
      <c r="S26" s="21"/>
    </row>
    <row r="27" s="3" customFormat="true" ht="22.5" customHeight="true" spans="1:19">
      <c r="A27" s="13">
        <v>24</v>
      </c>
      <c r="B27" s="14" t="s">
        <v>60</v>
      </c>
      <c r="C27" s="13" t="s">
        <v>79</v>
      </c>
      <c r="D27" s="13" t="s">
        <v>22</v>
      </c>
      <c r="E27" s="13" t="s">
        <v>34</v>
      </c>
      <c r="F27" s="13" t="s">
        <v>24</v>
      </c>
      <c r="G27" s="13" t="s">
        <v>76</v>
      </c>
      <c r="H27" s="13">
        <v>67.5</v>
      </c>
      <c r="I27" s="13"/>
      <c r="J27" s="13"/>
      <c r="K27" s="13">
        <v>67.5</v>
      </c>
      <c r="L27" s="13">
        <f t="shared" si="0"/>
        <v>40.5</v>
      </c>
      <c r="M27" s="13">
        <v>50.74</v>
      </c>
      <c r="N27" s="17">
        <f t="shared" si="1"/>
        <v>20.296</v>
      </c>
      <c r="O27" s="18">
        <f t="shared" si="2"/>
        <v>60.796</v>
      </c>
      <c r="P27" s="13">
        <v>3</v>
      </c>
      <c r="Q27" s="13"/>
      <c r="R27" s="13"/>
      <c r="S27" s="21"/>
    </row>
    <row r="28" s="3" customFormat="true" ht="22.5" customHeight="true" spans="1:19">
      <c r="A28" s="13">
        <v>25</v>
      </c>
      <c r="B28" s="13" t="s">
        <v>80</v>
      </c>
      <c r="C28" s="13" t="s">
        <v>81</v>
      </c>
      <c r="D28" s="13" t="s">
        <v>22</v>
      </c>
      <c r="E28" s="13" t="s">
        <v>34</v>
      </c>
      <c r="F28" s="13" t="s">
        <v>24</v>
      </c>
      <c r="G28" s="13" t="s">
        <v>82</v>
      </c>
      <c r="H28" s="13">
        <v>79</v>
      </c>
      <c r="I28" s="13"/>
      <c r="J28" s="13"/>
      <c r="K28" s="13">
        <v>79</v>
      </c>
      <c r="L28" s="13">
        <f t="shared" si="0"/>
        <v>47.4</v>
      </c>
      <c r="M28" s="13">
        <v>84.2</v>
      </c>
      <c r="N28" s="17">
        <f t="shared" si="1"/>
        <v>33.68</v>
      </c>
      <c r="O28" s="18">
        <f t="shared" si="2"/>
        <v>81.08</v>
      </c>
      <c r="P28" s="13">
        <v>1</v>
      </c>
      <c r="Q28" s="13" t="s">
        <v>26</v>
      </c>
      <c r="R28" s="13"/>
      <c r="S28" s="21"/>
    </row>
    <row r="29" s="3" customFormat="true" ht="22.5" customHeight="true" spans="1:19">
      <c r="A29" s="13">
        <v>26</v>
      </c>
      <c r="B29" s="14" t="s">
        <v>83</v>
      </c>
      <c r="C29" s="13" t="s">
        <v>84</v>
      </c>
      <c r="D29" s="13" t="s">
        <v>22</v>
      </c>
      <c r="E29" s="13" t="s">
        <v>34</v>
      </c>
      <c r="F29" s="13" t="s">
        <v>24</v>
      </c>
      <c r="G29" s="13" t="s">
        <v>82</v>
      </c>
      <c r="H29" s="13">
        <v>72</v>
      </c>
      <c r="I29" s="13"/>
      <c r="J29" s="13"/>
      <c r="K29" s="13">
        <v>72</v>
      </c>
      <c r="L29" s="13">
        <f t="shared" si="0"/>
        <v>43.2</v>
      </c>
      <c r="M29" s="13">
        <v>77.14</v>
      </c>
      <c r="N29" s="17">
        <f t="shared" si="1"/>
        <v>30.856</v>
      </c>
      <c r="O29" s="18">
        <f t="shared" si="2"/>
        <v>74.056</v>
      </c>
      <c r="P29" s="13">
        <v>2</v>
      </c>
      <c r="Q29" s="13"/>
      <c r="R29" s="13"/>
      <c r="S29" s="21"/>
    </row>
    <row r="30" s="3" customFormat="true" ht="22.5" customHeight="true" spans="1:19">
      <c r="A30" s="13">
        <v>27</v>
      </c>
      <c r="B30" s="14" t="s">
        <v>44</v>
      </c>
      <c r="C30" s="13" t="s">
        <v>85</v>
      </c>
      <c r="D30" s="13" t="s">
        <v>22</v>
      </c>
      <c r="E30" s="13" t="s">
        <v>34</v>
      </c>
      <c r="F30" s="13" t="s">
        <v>24</v>
      </c>
      <c r="G30" s="13" t="s">
        <v>82</v>
      </c>
      <c r="H30" s="13">
        <v>73.5</v>
      </c>
      <c r="I30" s="13"/>
      <c r="J30" s="13"/>
      <c r="K30" s="13">
        <v>73.5</v>
      </c>
      <c r="L30" s="13">
        <f t="shared" si="0"/>
        <v>44.1</v>
      </c>
      <c r="M30" s="13">
        <v>70.88</v>
      </c>
      <c r="N30" s="17">
        <f t="shared" si="1"/>
        <v>28.352</v>
      </c>
      <c r="O30" s="18">
        <f t="shared" si="2"/>
        <v>72.452</v>
      </c>
      <c r="P30" s="13">
        <v>3</v>
      </c>
      <c r="Q30" s="13"/>
      <c r="R30" s="13"/>
      <c r="S30" s="21"/>
    </row>
    <row r="31" s="3" customFormat="true" ht="22.5" customHeight="true" spans="1:19">
      <c r="A31" s="13">
        <v>28</v>
      </c>
      <c r="B31" s="13" t="s">
        <v>86</v>
      </c>
      <c r="C31" s="13" t="s">
        <v>87</v>
      </c>
      <c r="D31" s="13" t="s">
        <v>22</v>
      </c>
      <c r="E31" s="13" t="s">
        <v>34</v>
      </c>
      <c r="F31" s="13" t="s">
        <v>24</v>
      </c>
      <c r="G31" s="13" t="s">
        <v>88</v>
      </c>
      <c r="H31" s="13">
        <v>75</v>
      </c>
      <c r="I31" s="13"/>
      <c r="J31" s="13"/>
      <c r="K31" s="13">
        <v>75</v>
      </c>
      <c r="L31" s="13">
        <f t="shared" si="0"/>
        <v>45</v>
      </c>
      <c r="M31" s="13">
        <v>85.2</v>
      </c>
      <c r="N31" s="17">
        <f t="shared" si="1"/>
        <v>34.08</v>
      </c>
      <c r="O31" s="18">
        <f t="shared" si="2"/>
        <v>79.08</v>
      </c>
      <c r="P31" s="13">
        <v>1</v>
      </c>
      <c r="Q31" s="13" t="s">
        <v>26</v>
      </c>
      <c r="R31" s="13"/>
      <c r="S31" s="21"/>
    </row>
    <row r="32" s="3" customFormat="true" ht="22.5" customHeight="true" spans="1:19">
      <c r="A32" s="13">
        <v>29</v>
      </c>
      <c r="B32" s="14" t="s">
        <v>89</v>
      </c>
      <c r="C32" s="13" t="s">
        <v>90</v>
      </c>
      <c r="D32" s="13" t="s">
        <v>22</v>
      </c>
      <c r="E32" s="13" t="s">
        <v>34</v>
      </c>
      <c r="F32" s="13" t="s">
        <v>24</v>
      </c>
      <c r="G32" s="13" t="s">
        <v>88</v>
      </c>
      <c r="H32" s="13">
        <v>71.5</v>
      </c>
      <c r="I32" s="13"/>
      <c r="J32" s="13"/>
      <c r="K32" s="13">
        <v>71.5</v>
      </c>
      <c r="L32" s="13">
        <f t="shared" si="0"/>
        <v>42.9</v>
      </c>
      <c r="M32" s="13">
        <v>80</v>
      </c>
      <c r="N32" s="17">
        <f t="shared" si="1"/>
        <v>32</v>
      </c>
      <c r="O32" s="18">
        <f t="shared" si="2"/>
        <v>74.9</v>
      </c>
      <c r="P32" s="13">
        <v>2</v>
      </c>
      <c r="Q32" s="13"/>
      <c r="R32" s="13"/>
      <c r="S32" s="21"/>
    </row>
    <row r="33" s="3" customFormat="true" ht="22.5" customHeight="true" spans="1:19">
      <c r="A33" s="13">
        <v>30</v>
      </c>
      <c r="B33" s="14" t="s">
        <v>91</v>
      </c>
      <c r="C33" s="13" t="s">
        <v>92</v>
      </c>
      <c r="D33" s="13" t="s">
        <v>22</v>
      </c>
      <c r="E33" s="13" t="s">
        <v>34</v>
      </c>
      <c r="F33" s="13" t="s">
        <v>24</v>
      </c>
      <c r="G33" s="13" t="s">
        <v>88</v>
      </c>
      <c r="H33" s="13">
        <v>71</v>
      </c>
      <c r="I33" s="13"/>
      <c r="J33" s="13"/>
      <c r="K33" s="13">
        <v>71</v>
      </c>
      <c r="L33" s="13">
        <f t="shared" si="0"/>
        <v>42.6</v>
      </c>
      <c r="M33" s="13">
        <v>78.4</v>
      </c>
      <c r="N33" s="17">
        <f t="shared" si="1"/>
        <v>31.36</v>
      </c>
      <c r="O33" s="18">
        <f t="shared" si="2"/>
        <v>73.96</v>
      </c>
      <c r="P33" s="13">
        <v>3</v>
      </c>
      <c r="Q33" s="13"/>
      <c r="R33" s="13"/>
      <c r="S33" s="21"/>
    </row>
    <row r="34" s="3" customFormat="true" ht="22.5" customHeight="true" spans="1:19">
      <c r="A34" s="13">
        <v>31</v>
      </c>
      <c r="B34" s="13" t="s">
        <v>93</v>
      </c>
      <c r="C34" s="13" t="s">
        <v>94</v>
      </c>
      <c r="D34" s="13" t="s">
        <v>22</v>
      </c>
      <c r="E34" s="13" t="s">
        <v>34</v>
      </c>
      <c r="F34" s="13" t="s">
        <v>95</v>
      </c>
      <c r="G34" s="13" t="s">
        <v>96</v>
      </c>
      <c r="H34" s="13">
        <v>53</v>
      </c>
      <c r="I34" s="13"/>
      <c r="J34" s="13"/>
      <c r="K34" s="13">
        <v>53</v>
      </c>
      <c r="L34" s="13">
        <f t="shared" si="0"/>
        <v>31.8</v>
      </c>
      <c r="M34" s="13">
        <v>77</v>
      </c>
      <c r="N34" s="17">
        <f t="shared" si="1"/>
        <v>30.8</v>
      </c>
      <c r="O34" s="18">
        <f t="shared" si="2"/>
        <v>62.6</v>
      </c>
      <c r="P34" s="13">
        <v>1</v>
      </c>
      <c r="Q34" s="13" t="s">
        <v>26</v>
      </c>
      <c r="R34" s="13"/>
      <c r="S34" s="21"/>
    </row>
    <row r="35" s="3" customFormat="true" ht="22.5" customHeight="true" spans="1:19">
      <c r="A35" s="13">
        <v>32</v>
      </c>
      <c r="B35" s="14" t="s">
        <v>27</v>
      </c>
      <c r="C35" s="13" t="s">
        <v>97</v>
      </c>
      <c r="D35" s="13" t="s">
        <v>22</v>
      </c>
      <c r="E35" s="13" t="s">
        <v>34</v>
      </c>
      <c r="F35" s="13" t="s">
        <v>95</v>
      </c>
      <c r="G35" s="13" t="s">
        <v>96</v>
      </c>
      <c r="H35" s="13">
        <v>50</v>
      </c>
      <c r="I35" s="13"/>
      <c r="J35" s="13"/>
      <c r="K35" s="13">
        <v>50</v>
      </c>
      <c r="L35" s="13">
        <f t="shared" si="0"/>
        <v>30</v>
      </c>
      <c r="M35" s="13">
        <v>78.8</v>
      </c>
      <c r="N35" s="17">
        <f t="shared" si="1"/>
        <v>31.52</v>
      </c>
      <c r="O35" s="18">
        <f t="shared" si="2"/>
        <v>61.52</v>
      </c>
      <c r="P35" s="13">
        <v>2</v>
      </c>
      <c r="Q35" s="13"/>
      <c r="R35" s="13"/>
      <c r="S35" s="21"/>
    </row>
    <row r="36" s="3" customFormat="true" ht="22.5" customHeight="true" spans="1:19">
      <c r="A36" s="13">
        <v>33</v>
      </c>
      <c r="B36" s="16" t="s">
        <v>98</v>
      </c>
      <c r="C36" s="13" t="s">
        <v>99</v>
      </c>
      <c r="D36" s="13" t="s">
        <v>22</v>
      </c>
      <c r="E36" s="13" t="s">
        <v>34</v>
      </c>
      <c r="F36" s="13" t="s">
        <v>95</v>
      </c>
      <c r="G36" s="13" t="s">
        <v>96</v>
      </c>
      <c r="H36" s="13">
        <v>49</v>
      </c>
      <c r="I36" s="13"/>
      <c r="J36" s="13"/>
      <c r="K36" s="15">
        <v>49</v>
      </c>
      <c r="L36" s="13">
        <f t="shared" si="0"/>
        <v>29.4</v>
      </c>
      <c r="M36" s="13">
        <v>0</v>
      </c>
      <c r="N36" s="17">
        <f t="shared" si="1"/>
        <v>0</v>
      </c>
      <c r="O36" s="18">
        <f t="shared" si="2"/>
        <v>29.4</v>
      </c>
      <c r="P36" s="13">
        <v>3</v>
      </c>
      <c r="Q36" s="13"/>
      <c r="R36" s="13" t="s">
        <v>100</v>
      </c>
      <c r="S36" s="21"/>
    </row>
    <row r="37" s="3" customFormat="true" ht="22.5" customHeight="true" spans="1:19">
      <c r="A37" s="13">
        <v>34</v>
      </c>
      <c r="B37" s="13" t="s">
        <v>101</v>
      </c>
      <c r="C37" s="13" t="s">
        <v>102</v>
      </c>
      <c r="D37" s="13" t="s">
        <v>22</v>
      </c>
      <c r="E37" s="13" t="s">
        <v>103</v>
      </c>
      <c r="F37" s="13" t="s">
        <v>24</v>
      </c>
      <c r="G37" s="13" t="s">
        <v>104</v>
      </c>
      <c r="H37" s="13">
        <v>67</v>
      </c>
      <c r="I37" s="13"/>
      <c r="J37" s="13"/>
      <c r="K37" s="13">
        <v>67</v>
      </c>
      <c r="L37" s="13">
        <f t="shared" ref="L37:L71" si="3">K37*60%</f>
        <v>40.2</v>
      </c>
      <c r="M37" s="13">
        <v>84.6</v>
      </c>
      <c r="N37" s="17">
        <f t="shared" ref="N37:N71" si="4">M37*40%</f>
        <v>33.84</v>
      </c>
      <c r="O37" s="18">
        <f t="shared" ref="O37:O71" si="5">L37+N37</f>
        <v>74.04</v>
      </c>
      <c r="P37" s="13">
        <v>1</v>
      </c>
      <c r="Q37" s="13" t="s">
        <v>26</v>
      </c>
      <c r="R37" s="13"/>
      <c r="S37" s="21"/>
    </row>
    <row r="38" s="3" customFormat="true" ht="22.5" customHeight="true" spans="1:19">
      <c r="A38" s="13">
        <v>35</v>
      </c>
      <c r="B38" s="14" t="s">
        <v>105</v>
      </c>
      <c r="C38" s="13" t="s">
        <v>106</v>
      </c>
      <c r="D38" s="13" t="s">
        <v>22</v>
      </c>
      <c r="E38" s="13" t="s">
        <v>103</v>
      </c>
      <c r="F38" s="13" t="s">
        <v>24</v>
      </c>
      <c r="G38" s="13" t="s">
        <v>104</v>
      </c>
      <c r="H38" s="13">
        <v>65</v>
      </c>
      <c r="I38" s="13"/>
      <c r="J38" s="13"/>
      <c r="K38" s="13">
        <v>65</v>
      </c>
      <c r="L38" s="13">
        <f t="shared" si="3"/>
        <v>39</v>
      </c>
      <c r="M38" s="13">
        <v>76.2</v>
      </c>
      <c r="N38" s="17">
        <f t="shared" si="4"/>
        <v>30.48</v>
      </c>
      <c r="O38" s="18">
        <f t="shared" si="5"/>
        <v>69.48</v>
      </c>
      <c r="P38" s="13">
        <v>2</v>
      </c>
      <c r="Q38" s="13"/>
      <c r="R38" s="13"/>
      <c r="S38" s="21"/>
    </row>
    <row r="39" s="3" customFormat="true" ht="22.5" customHeight="true" spans="1:19">
      <c r="A39" s="13">
        <v>36</v>
      </c>
      <c r="B39" s="14" t="s">
        <v>27</v>
      </c>
      <c r="C39" s="13" t="s">
        <v>107</v>
      </c>
      <c r="D39" s="13" t="s">
        <v>22</v>
      </c>
      <c r="E39" s="13" t="s">
        <v>103</v>
      </c>
      <c r="F39" s="13" t="s">
        <v>24</v>
      </c>
      <c r="G39" s="13" t="s">
        <v>104</v>
      </c>
      <c r="H39" s="13">
        <v>59.5</v>
      </c>
      <c r="I39" s="13"/>
      <c r="J39" s="13"/>
      <c r="K39" s="13">
        <v>59.5</v>
      </c>
      <c r="L39" s="13">
        <f t="shared" si="3"/>
        <v>35.7</v>
      </c>
      <c r="M39" s="13">
        <v>81.6</v>
      </c>
      <c r="N39" s="17">
        <f t="shared" si="4"/>
        <v>32.64</v>
      </c>
      <c r="O39" s="18">
        <f t="shared" si="5"/>
        <v>68.34</v>
      </c>
      <c r="P39" s="13">
        <v>3</v>
      </c>
      <c r="Q39" s="13"/>
      <c r="R39" s="13"/>
      <c r="S39" s="21"/>
    </row>
    <row r="40" s="3" customFormat="true" ht="22.5" customHeight="true" spans="1:19">
      <c r="A40" s="13">
        <v>37</v>
      </c>
      <c r="B40" s="13" t="s">
        <v>108</v>
      </c>
      <c r="C40" s="13" t="s">
        <v>109</v>
      </c>
      <c r="D40" s="13" t="s">
        <v>31</v>
      </c>
      <c r="E40" s="13" t="s">
        <v>103</v>
      </c>
      <c r="F40" s="13" t="s">
        <v>24</v>
      </c>
      <c r="G40" s="13" t="s">
        <v>110</v>
      </c>
      <c r="H40" s="13">
        <v>75</v>
      </c>
      <c r="I40" s="13"/>
      <c r="J40" s="13"/>
      <c r="K40" s="13">
        <v>75</v>
      </c>
      <c r="L40" s="13">
        <f t="shared" si="3"/>
        <v>45</v>
      </c>
      <c r="M40" s="13">
        <v>82.8</v>
      </c>
      <c r="N40" s="17">
        <f t="shared" si="4"/>
        <v>33.12</v>
      </c>
      <c r="O40" s="18">
        <f t="shared" si="5"/>
        <v>78.12</v>
      </c>
      <c r="P40" s="13">
        <v>1</v>
      </c>
      <c r="Q40" s="13" t="s">
        <v>26</v>
      </c>
      <c r="R40" s="13"/>
      <c r="S40" s="21"/>
    </row>
    <row r="41" s="3" customFormat="true" ht="22.5" customHeight="true" spans="1:19">
      <c r="A41" s="13">
        <v>38</v>
      </c>
      <c r="B41" s="13" t="s">
        <v>111</v>
      </c>
      <c r="C41" s="13" t="s">
        <v>112</v>
      </c>
      <c r="D41" s="13" t="s">
        <v>22</v>
      </c>
      <c r="E41" s="13" t="s">
        <v>103</v>
      </c>
      <c r="F41" s="13" t="s">
        <v>24</v>
      </c>
      <c r="G41" s="13" t="s">
        <v>113</v>
      </c>
      <c r="H41" s="13">
        <v>78.5</v>
      </c>
      <c r="I41" s="13"/>
      <c r="J41" s="13"/>
      <c r="K41" s="13">
        <v>78.5</v>
      </c>
      <c r="L41" s="13">
        <f t="shared" si="3"/>
        <v>47.1</v>
      </c>
      <c r="M41" s="13">
        <v>78.8</v>
      </c>
      <c r="N41" s="17">
        <f t="shared" si="4"/>
        <v>31.52</v>
      </c>
      <c r="O41" s="18">
        <f t="shared" si="5"/>
        <v>78.62</v>
      </c>
      <c r="P41" s="13">
        <v>1</v>
      </c>
      <c r="Q41" s="13" t="s">
        <v>26</v>
      </c>
      <c r="R41" s="13"/>
      <c r="S41" s="21"/>
    </row>
    <row r="42" s="3" customFormat="true" ht="22.5" customHeight="true" spans="1:19">
      <c r="A42" s="13">
        <v>39</v>
      </c>
      <c r="B42" s="13" t="s">
        <v>114</v>
      </c>
      <c r="C42" s="13" t="s">
        <v>115</v>
      </c>
      <c r="D42" s="13" t="s">
        <v>22</v>
      </c>
      <c r="E42" s="13" t="s">
        <v>103</v>
      </c>
      <c r="F42" s="13" t="s">
        <v>24</v>
      </c>
      <c r="G42" s="13" t="s">
        <v>113</v>
      </c>
      <c r="H42" s="13">
        <v>75</v>
      </c>
      <c r="I42" s="13"/>
      <c r="J42" s="13"/>
      <c r="K42" s="13">
        <v>75</v>
      </c>
      <c r="L42" s="13">
        <f t="shared" si="3"/>
        <v>45</v>
      </c>
      <c r="M42" s="13">
        <v>78.4</v>
      </c>
      <c r="N42" s="17">
        <f t="shared" si="4"/>
        <v>31.36</v>
      </c>
      <c r="O42" s="18">
        <f t="shared" si="5"/>
        <v>76.36</v>
      </c>
      <c r="P42" s="13">
        <v>2</v>
      </c>
      <c r="Q42" s="13" t="s">
        <v>26</v>
      </c>
      <c r="R42" s="13"/>
      <c r="S42" s="21"/>
    </row>
    <row r="43" s="3" customFormat="true" ht="22.5" customHeight="true" spans="1:19">
      <c r="A43" s="13">
        <v>40</v>
      </c>
      <c r="B43" s="14" t="s">
        <v>116</v>
      </c>
      <c r="C43" s="13" t="s">
        <v>117</v>
      </c>
      <c r="D43" s="13" t="s">
        <v>22</v>
      </c>
      <c r="E43" s="13" t="s">
        <v>103</v>
      </c>
      <c r="F43" s="13" t="s">
        <v>24</v>
      </c>
      <c r="G43" s="13" t="s">
        <v>113</v>
      </c>
      <c r="H43" s="13">
        <v>69.5</v>
      </c>
      <c r="I43" s="13"/>
      <c r="J43" s="13"/>
      <c r="K43" s="13">
        <v>69.5</v>
      </c>
      <c r="L43" s="13">
        <f t="shared" si="3"/>
        <v>41.7</v>
      </c>
      <c r="M43" s="13">
        <v>78.2</v>
      </c>
      <c r="N43" s="17">
        <f t="shared" si="4"/>
        <v>31.28</v>
      </c>
      <c r="O43" s="18">
        <f t="shared" si="5"/>
        <v>72.98</v>
      </c>
      <c r="P43" s="13">
        <v>3</v>
      </c>
      <c r="Q43" s="13"/>
      <c r="R43" s="13"/>
      <c r="S43" s="21"/>
    </row>
    <row r="44" s="3" customFormat="true" ht="22.5" customHeight="true" spans="1:19">
      <c r="A44" s="13">
        <v>41</v>
      </c>
      <c r="B44" s="13" t="s">
        <v>118</v>
      </c>
      <c r="C44" s="13" t="s">
        <v>119</v>
      </c>
      <c r="D44" s="13" t="s">
        <v>31</v>
      </c>
      <c r="E44" s="13" t="s">
        <v>103</v>
      </c>
      <c r="F44" s="13" t="s">
        <v>24</v>
      </c>
      <c r="G44" s="13" t="s">
        <v>120</v>
      </c>
      <c r="H44" s="13">
        <v>80.5</v>
      </c>
      <c r="I44" s="13"/>
      <c r="J44" s="13"/>
      <c r="K44" s="13">
        <v>80.5</v>
      </c>
      <c r="L44" s="13">
        <f t="shared" si="3"/>
        <v>48.3</v>
      </c>
      <c r="M44" s="13">
        <v>85.82</v>
      </c>
      <c r="N44" s="17">
        <f t="shared" si="4"/>
        <v>34.328</v>
      </c>
      <c r="O44" s="18">
        <f t="shared" si="5"/>
        <v>82.628</v>
      </c>
      <c r="P44" s="13">
        <v>1</v>
      </c>
      <c r="Q44" s="13" t="s">
        <v>26</v>
      </c>
      <c r="R44" s="13"/>
      <c r="S44" s="21"/>
    </row>
    <row r="45" s="3" customFormat="true" ht="22.5" customHeight="true" spans="1:19">
      <c r="A45" s="13">
        <v>42</v>
      </c>
      <c r="B45" s="14" t="s">
        <v>121</v>
      </c>
      <c r="C45" s="13" t="s">
        <v>122</v>
      </c>
      <c r="D45" s="13" t="s">
        <v>22</v>
      </c>
      <c r="E45" s="13" t="s">
        <v>103</v>
      </c>
      <c r="F45" s="13" t="s">
        <v>24</v>
      </c>
      <c r="G45" s="13" t="s">
        <v>120</v>
      </c>
      <c r="H45" s="13">
        <v>78.5</v>
      </c>
      <c r="I45" s="13"/>
      <c r="J45" s="13"/>
      <c r="K45" s="13">
        <v>78.5</v>
      </c>
      <c r="L45" s="13">
        <f t="shared" si="3"/>
        <v>47.1</v>
      </c>
      <c r="M45" s="13">
        <v>70.08</v>
      </c>
      <c r="N45" s="17">
        <f t="shared" si="4"/>
        <v>28.032</v>
      </c>
      <c r="O45" s="18">
        <f t="shared" si="5"/>
        <v>75.132</v>
      </c>
      <c r="P45" s="13">
        <v>2</v>
      </c>
      <c r="Q45" s="13"/>
      <c r="R45" s="13"/>
      <c r="S45" s="21"/>
    </row>
    <row r="46" s="3" customFormat="true" ht="22.5" customHeight="true" spans="1:19">
      <c r="A46" s="13">
        <v>43</v>
      </c>
      <c r="B46" s="14" t="s">
        <v>105</v>
      </c>
      <c r="C46" s="15" t="s">
        <v>123</v>
      </c>
      <c r="D46" s="13" t="s">
        <v>22</v>
      </c>
      <c r="E46" s="13" t="s">
        <v>103</v>
      </c>
      <c r="F46" s="13" t="s">
        <v>24</v>
      </c>
      <c r="G46" s="13">
        <v>23015</v>
      </c>
      <c r="H46" s="13">
        <v>65.5</v>
      </c>
      <c r="I46" s="13"/>
      <c r="J46" s="13"/>
      <c r="K46" s="15">
        <v>65.5</v>
      </c>
      <c r="L46" s="13">
        <f t="shared" si="3"/>
        <v>39.3</v>
      </c>
      <c r="M46" s="13">
        <v>62.98</v>
      </c>
      <c r="N46" s="17">
        <f t="shared" si="4"/>
        <v>25.192</v>
      </c>
      <c r="O46" s="18">
        <f t="shared" si="5"/>
        <v>64.492</v>
      </c>
      <c r="P46" s="19">
        <v>3</v>
      </c>
      <c r="Q46" s="19"/>
      <c r="R46" s="19" t="s">
        <v>48</v>
      </c>
      <c r="S46" s="21"/>
    </row>
    <row r="47" s="3" customFormat="true" ht="22.5" customHeight="true" spans="1:19">
      <c r="A47" s="13">
        <v>44</v>
      </c>
      <c r="B47" s="13" t="s">
        <v>124</v>
      </c>
      <c r="C47" s="13" t="s">
        <v>125</v>
      </c>
      <c r="D47" s="13" t="s">
        <v>31</v>
      </c>
      <c r="E47" s="13" t="s">
        <v>103</v>
      </c>
      <c r="F47" s="13" t="s">
        <v>24</v>
      </c>
      <c r="G47" s="13" t="s">
        <v>126</v>
      </c>
      <c r="H47" s="13">
        <v>77.5</v>
      </c>
      <c r="I47" s="13"/>
      <c r="J47" s="13"/>
      <c r="K47" s="13">
        <v>77.5</v>
      </c>
      <c r="L47" s="13">
        <f t="shared" si="3"/>
        <v>46.5</v>
      </c>
      <c r="M47" s="13">
        <v>74.7</v>
      </c>
      <c r="N47" s="17">
        <f t="shared" si="4"/>
        <v>29.88</v>
      </c>
      <c r="O47" s="18">
        <f t="shared" si="5"/>
        <v>76.38</v>
      </c>
      <c r="P47" s="13">
        <v>1</v>
      </c>
      <c r="Q47" s="13" t="s">
        <v>26</v>
      </c>
      <c r="R47" s="13"/>
      <c r="S47" s="21"/>
    </row>
    <row r="48" s="3" customFormat="true" ht="22.5" customHeight="true" spans="1:19">
      <c r="A48" s="13">
        <v>45</v>
      </c>
      <c r="B48" s="14" t="s">
        <v>27</v>
      </c>
      <c r="C48" s="13" t="s">
        <v>127</v>
      </c>
      <c r="D48" s="13" t="s">
        <v>31</v>
      </c>
      <c r="E48" s="13" t="s">
        <v>103</v>
      </c>
      <c r="F48" s="13" t="s">
        <v>24</v>
      </c>
      <c r="G48" s="13" t="s">
        <v>126</v>
      </c>
      <c r="H48" s="13">
        <v>71.5</v>
      </c>
      <c r="I48" s="13"/>
      <c r="J48" s="13"/>
      <c r="K48" s="13">
        <v>71.5</v>
      </c>
      <c r="L48" s="13">
        <f t="shared" si="3"/>
        <v>42.9</v>
      </c>
      <c r="M48" s="13">
        <v>61.98</v>
      </c>
      <c r="N48" s="17">
        <f t="shared" si="4"/>
        <v>24.792</v>
      </c>
      <c r="O48" s="18">
        <f t="shared" si="5"/>
        <v>67.692</v>
      </c>
      <c r="P48" s="13">
        <v>2</v>
      </c>
      <c r="Q48" s="13"/>
      <c r="R48" s="13"/>
      <c r="S48" s="21"/>
    </row>
    <row r="49" s="3" customFormat="true" ht="22.5" customHeight="true" spans="1:19">
      <c r="A49" s="13">
        <v>46</v>
      </c>
      <c r="B49" s="14" t="s">
        <v>128</v>
      </c>
      <c r="C49" s="13" t="s">
        <v>28</v>
      </c>
      <c r="D49" s="13" t="s">
        <v>22</v>
      </c>
      <c r="E49" s="13" t="s">
        <v>103</v>
      </c>
      <c r="F49" s="13" t="s">
        <v>24</v>
      </c>
      <c r="G49" s="13" t="s">
        <v>126</v>
      </c>
      <c r="H49" s="13">
        <v>69</v>
      </c>
      <c r="I49" s="13"/>
      <c r="J49" s="13"/>
      <c r="K49" s="13">
        <v>69</v>
      </c>
      <c r="L49" s="13">
        <f t="shared" si="3"/>
        <v>41.4</v>
      </c>
      <c r="M49" s="13">
        <v>62.24</v>
      </c>
      <c r="N49" s="17">
        <f t="shared" si="4"/>
        <v>24.896</v>
      </c>
      <c r="O49" s="18">
        <f t="shared" si="5"/>
        <v>66.296</v>
      </c>
      <c r="P49" s="13">
        <v>3</v>
      </c>
      <c r="Q49" s="13"/>
      <c r="R49" s="13"/>
      <c r="S49" s="21"/>
    </row>
    <row r="50" s="3" customFormat="true" ht="24" customHeight="true" spans="1:19">
      <c r="A50" s="13">
        <v>47</v>
      </c>
      <c r="B50" s="14" t="s">
        <v>129</v>
      </c>
      <c r="C50" s="13" t="s">
        <v>130</v>
      </c>
      <c r="D50" s="13" t="s">
        <v>22</v>
      </c>
      <c r="E50" s="13" t="s">
        <v>103</v>
      </c>
      <c r="F50" s="13" t="s">
        <v>24</v>
      </c>
      <c r="G50" s="13" t="s">
        <v>131</v>
      </c>
      <c r="H50" s="13">
        <v>74.5</v>
      </c>
      <c r="I50" s="13"/>
      <c r="J50" s="13"/>
      <c r="K50" s="13">
        <v>74.5</v>
      </c>
      <c r="L50" s="13">
        <f t="shared" si="3"/>
        <v>44.7</v>
      </c>
      <c r="M50" s="13">
        <v>55.32</v>
      </c>
      <c r="N50" s="17">
        <f t="shared" si="4"/>
        <v>22.128</v>
      </c>
      <c r="O50" s="18">
        <f t="shared" si="5"/>
        <v>66.828</v>
      </c>
      <c r="P50" s="13">
        <v>1</v>
      </c>
      <c r="Q50" s="13"/>
      <c r="R50" s="13" t="s">
        <v>132</v>
      </c>
      <c r="S50" s="21"/>
    </row>
    <row r="51" s="3" customFormat="true" ht="22.5" customHeight="true" spans="1:19">
      <c r="A51" s="13">
        <v>48</v>
      </c>
      <c r="B51" s="13" t="s">
        <v>133</v>
      </c>
      <c r="C51" s="13" t="s">
        <v>134</v>
      </c>
      <c r="D51" s="13" t="s">
        <v>31</v>
      </c>
      <c r="E51" s="13" t="s">
        <v>103</v>
      </c>
      <c r="F51" s="13" t="s">
        <v>24</v>
      </c>
      <c r="G51" s="13" t="s">
        <v>131</v>
      </c>
      <c r="H51" s="13">
        <v>51.5</v>
      </c>
      <c r="I51" s="13"/>
      <c r="J51" s="13"/>
      <c r="K51" s="13">
        <v>51.5</v>
      </c>
      <c r="L51" s="13">
        <f t="shared" si="3"/>
        <v>30.9</v>
      </c>
      <c r="M51" s="13">
        <v>79.88</v>
      </c>
      <c r="N51" s="17">
        <f t="shared" si="4"/>
        <v>31.952</v>
      </c>
      <c r="O51" s="18">
        <f t="shared" si="5"/>
        <v>62.852</v>
      </c>
      <c r="P51" s="13">
        <v>2</v>
      </c>
      <c r="Q51" s="13" t="s">
        <v>26</v>
      </c>
      <c r="R51" s="13"/>
      <c r="S51" s="21"/>
    </row>
    <row r="52" s="3" customFormat="true" ht="22.5" customHeight="true" spans="1:19">
      <c r="A52" s="13">
        <v>49</v>
      </c>
      <c r="B52" s="14" t="s">
        <v>135</v>
      </c>
      <c r="C52" s="13" t="s">
        <v>136</v>
      </c>
      <c r="D52" s="13" t="s">
        <v>22</v>
      </c>
      <c r="E52" s="13" t="s">
        <v>103</v>
      </c>
      <c r="F52" s="13" t="s">
        <v>24</v>
      </c>
      <c r="G52" s="13" t="s">
        <v>131</v>
      </c>
      <c r="H52" s="13">
        <v>51</v>
      </c>
      <c r="I52" s="13"/>
      <c r="J52" s="13"/>
      <c r="K52" s="13">
        <v>51</v>
      </c>
      <c r="L52" s="13">
        <f t="shared" si="3"/>
        <v>30.6</v>
      </c>
      <c r="M52" s="13">
        <v>62.58</v>
      </c>
      <c r="N52" s="17">
        <f t="shared" si="4"/>
        <v>25.032</v>
      </c>
      <c r="O52" s="18">
        <f t="shared" si="5"/>
        <v>55.632</v>
      </c>
      <c r="P52" s="13">
        <v>3</v>
      </c>
      <c r="Q52" s="13"/>
      <c r="R52" s="13"/>
      <c r="S52" s="21"/>
    </row>
    <row r="53" s="3" customFormat="true" ht="22.5" customHeight="true" spans="1:19">
      <c r="A53" s="13">
        <v>50</v>
      </c>
      <c r="B53" s="13" t="s">
        <v>137</v>
      </c>
      <c r="C53" s="13" t="s">
        <v>138</v>
      </c>
      <c r="D53" s="13" t="s">
        <v>31</v>
      </c>
      <c r="E53" s="13" t="s">
        <v>103</v>
      </c>
      <c r="F53" s="13" t="s">
        <v>24</v>
      </c>
      <c r="G53" s="13" t="s">
        <v>139</v>
      </c>
      <c r="H53" s="13">
        <v>68</v>
      </c>
      <c r="I53" s="13"/>
      <c r="J53" s="13"/>
      <c r="K53" s="13">
        <v>68</v>
      </c>
      <c r="L53" s="13">
        <f t="shared" si="3"/>
        <v>40.8</v>
      </c>
      <c r="M53" s="13">
        <v>65.82</v>
      </c>
      <c r="N53" s="17">
        <f t="shared" si="4"/>
        <v>26.328</v>
      </c>
      <c r="O53" s="18">
        <f t="shared" si="5"/>
        <v>67.128</v>
      </c>
      <c r="P53" s="13">
        <v>1</v>
      </c>
      <c r="Q53" s="13" t="s">
        <v>26</v>
      </c>
      <c r="R53" s="13"/>
      <c r="S53" s="21"/>
    </row>
    <row r="54" s="3" customFormat="true" ht="22.5" customHeight="true" spans="1:19">
      <c r="A54" s="13">
        <v>51</v>
      </c>
      <c r="B54" s="14" t="s">
        <v>29</v>
      </c>
      <c r="C54" s="13" t="s">
        <v>140</v>
      </c>
      <c r="D54" s="13" t="s">
        <v>22</v>
      </c>
      <c r="E54" s="13" t="s">
        <v>103</v>
      </c>
      <c r="F54" s="13" t="s">
        <v>24</v>
      </c>
      <c r="G54" s="13" t="s">
        <v>139</v>
      </c>
      <c r="H54" s="13">
        <v>62</v>
      </c>
      <c r="I54" s="13"/>
      <c r="J54" s="13"/>
      <c r="K54" s="13">
        <v>62</v>
      </c>
      <c r="L54" s="13">
        <f t="shared" si="3"/>
        <v>37.2</v>
      </c>
      <c r="M54" s="13">
        <v>68.12</v>
      </c>
      <c r="N54" s="17">
        <f t="shared" si="4"/>
        <v>27.248</v>
      </c>
      <c r="O54" s="18">
        <f t="shared" si="5"/>
        <v>64.448</v>
      </c>
      <c r="P54" s="13">
        <v>2</v>
      </c>
      <c r="Q54" s="13"/>
      <c r="R54" s="13"/>
      <c r="S54" s="21"/>
    </row>
    <row r="55" s="3" customFormat="true" ht="22.5" customHeight="true" spans="1:19">
      <c r="A55" s="13">
        <v>52</v>
      </c>
      <c r="B55" s="14" t="s">
        <v>42</v>
      </c>
      <c r="C55" s="13" t="s">
        <v>141</v>
      </c>
      <c r="D55" s="13" t="s">
        <v>22</v>
      </c>
      <c r="E55" s="13" t="s">
        <v>103</v>
      </c>
      <c r="F55" s="13" t="s">
        <v>24</v>
      </c>
      <c r="G55" s="13" t="s">
        <v>139</v>
      </c>
      <c r="H55" s="13">
        <v>62.5</v>
      </c>
      <c r="I55" s="13"/>
      <c r="J55" s="13"/>
      <c r="K55" s="13">
        <v>62.5</v>
      </c>
      <c r="L55" s="13">
        <f t="shared" si="3"/>
        <v>37.5</v>
      </c>
      <c r="M55" s="13">
        <v>0</v>
      </c>
      <c r="N55" s="17">
        <f t="shared" si="4"/>
        <v>0</v>
      </c>
      <c r="O55" s="18">
        <f t="shared" si="5"/>
        <v>37.5</v>
      </c>
      <c r="P55" s="13">
        <v>3</v>
      </c>
      <c r="Q55" s="13"/>
      <c r="R55" s="13" t="s">
        <v>142</v>
      </c>
      <c r="S55" s="21"/>
    </row>
    <row r="56" s="3" customFormat="true" ht="22.5" customHeight="true" spans="1:19">
      <c r="A56" s="13">
        <v>53</v>
      </c>
      <c r="B56" s="13" t="s">
        <v>143</v>
      </c>
      <c r="C56" s="13" t="s">
        <v>144</v>
      </c>
      <c r="D56" s="13" t="s">
        <v>22</v>
      </c>
      <c r="E56" s="13" t="s">
        <v>103</v>
      </c>
      <c r="F56" s="13" t="s">
        <v>24</v>
      </c>
      <c r="G56" s="13" t="s">
        <v>145</v>
      </c>
      <c r="H56" s="13">
        <v>74</v>
      </c>
      <c r="I56" s="13"/>
      <c r="J56" s="13"/>
      <c r="K56" s="13">
        <v>74</v>
      </c>
      <c r="L56" s="13">
        <f t="shared" si="3"/>
        <v>44.4</v>
      </c>
      <c r="M56" s="13">
        <v>72.26</v>
      </c>
      <c r="N56" s="17">
        <f t="shared" si="4"/>
        <v>28.904</v>
      </c>
      <c r="O56" s="18">
        <f t="shared" si="5"/>
        <v>73.304</v>
      </c>
      <c r="P56" s="13">
        <v>1</v>
      </c>
      <c r="Q56" s="13" t="s">
        <v>26</v>
      </c>
      <c r="R56" s="13"/>
      <c r="S56" s="21"/>
    </row>
    <row r="57" s="3" customFormat="true" ht="22.5" customHeight="true" spans="1:19">
      <c r="A57" s="13">
        <v>54</v>
      </c>
      <c r="B57" s="14" t="s">
        <v>105</v>
      </c>
      <c r="C57" s="13" t="s">
        <v>146</v>
      </c>
      <c r="D57" s="13" t="s">
        <v>22</v>
      </c>
      <c r="E57" s="13" t="s">
        <v>103</v>
      </c>
      <c r="F57" s="13" t="s">
        <v>24</v>
      </c>
      <c r="G57" s="13" t="s">
        <v>145</v>
      </c>
      <c r="H57" s="13">
        <v>70.5</v>
      </c>
      <c r="I57" s="13"/>
      <c r="J57" s="13"/>
      <c r="K57" s="13">
        <v>70.5</v>
      </c>
      <c r="L57" s="13">
        <f t="shared" si="3"/>
        <v>42.3</v>
      </c>
      <c r="M57" s="13">
        <v>46.93</v>
      </c>
      <c r="N57" s="17">
        <f t="shared" si="4"/>
        <v>18.772</v>
      </c>
      <c r="O57" s="18">
        <f t="shared" si="5"/>
        <v>61.072</v>
      </c>
      <c r="P57" s="13">
        <v>2</v>
      </c>
      <c r="Q57" s="13"/>
      <c r="R57" s="13"/>
      <c r="S57" s="21"/>
    </row>
    <row r="58" s="3" customFormat="true" ht="22.5" customHeight="true" spans="1:19">
      <c r="A58" s="13">
        <v>55</v>
      </c>
      <c r="B58" s="16" t="s">
        <v>147</v>
      </c>
      <c r="C58" s="15" t="s">
        <v>148</v>
      </c>
      <c r="D58" s="13" t="s">
        <v>22</v>
      </c>
      <c r="E58" s="13" t="s">
        <v>103</v>
      </c>
      <c r="F58" s="13" t="s">
        <v>24</v>
      </c>
      <c r="G58" s="13" t="s">
        <v>145</v>
      </c>
      <c r="H58" s="13">
        <v>67.5</v>
      </c>
      <c r="I58" s="13"/>
      <c r="J58" s="13"/>
      <c r="K58" s="13">
        <v>67.5</v>
      </c>
      <c r="L58" s="13">
        <f t="shared" si="3"/>
        <v>40.5</v>
      </c>
      <c r="M58" s="13">
        <v>45.28</v>
      </c>
      <c r="N58" s="17">
        <f t="shared" si="4"/>
        <v>18.112</v>
      </c>
      <c r="O58" s="18">
        <f t="shared" si="5"/>
        <v>58.612</v>
      </c>
      <c r="P58" s="19">
        <v>3</v>
      </c>
      <c r="Q58" s="19"/>
      <c r="R58" s="19" t="s">
        <v>48</v>
      </c>
      <c r="S58" s="21"/>
    </row>
    <row r="59" s="3" customFormat="true" ht="22.5" customHeight="true" spans="1:19">
      <c r="A59" s="13">
        <v>56</v>
      </c>
      <c r="B59" s="13" t="s">
        <v>149</v>
      </c>
      <c r="C59" s="13" t="s">
        <v>150</v>
      </c>
      <c r="D59" s="13" t="s">
        <v>22</v>
      </c>
      <c r="E59" s="13" t="s">
        <v>103</v>
      </c>
      <c r="F59" s="13" t="s">
        <v>24</v>
      </c>
      <c r="G59" s="13" t="s">
        <v>151</v>
      </c>
      <c r="H59" s="13">
        <v>65.5</v>
      </c>
      <c r="I59" s="13"/>
      <c r="J59" s="13"/>
      <c r="K59" s="13">
        <v>65.5</v>
      </c>
      <c r="L59" s="13">
        <f t="shared" si="3"/>
        <v>39.3</v>
      </c>
      <c r="M59" s="13">
        <v>86.4</v>
      </c>
      <c r="N59" s="17">
        <f t="shared" si="4"/>
        <v>34.56</v>
      </c>
      <c r="O59" s="18">
        <f t="shared" si="5"/>
        <v>73.86</v>
      </c>
      <c r="P59" s="13">
        <v>1</v>
      </c>
      <c r="Q59" s="13" t="s">
        <v>26</v>
      </c>
      <c r="R59" s="13"/>
      <c r="S59" s="21"/>
    </row>
    <row r="60" s="3" customFormat="true" ht="22.5" customHeight="true" spans="1:19">
      <c r="A60" s="13">
        <v>57</v>
      </c>
      <c r="B60" s="14" t="s">
        <v>116</v>
      </c>
      <c r="C60" s="13" t="s">
        <v>152</v>
      </c>
      <c r="D60" s="13" t="s">
        <v>22</v>
      </c>
      <c r="E60" s="13" t="s">
        <v>103</v>
      </c>
      <c r="F60" s="13" t="s">
        <v>24</v>
      </c>
      <c r="G60" s="13" t="s">
        <v>151</v>
      </c>
      <c r="H60" s="13">
        <v>63</v>
      </c>
      <c r="I60" s="13"/>
      <c r="J60" s="13"/>
      <c r="K60" s="13">
        <v>63</v>
      </c>
      <c r="L60" s="13">
        <f t="shared" si="3"/>
        <v>37.8</v>
      </c>
      <c r="M60" s="13">
        <v>78.62</v>
      </c>
      <c r="N60" s="17">
        <f t="shared" si="4"/>
        <v>31.448</v>
      </c>
      <c r="O60" s="18">
        <f t="shared" si="5"/>
        <v>69.248</v>
      </c>
      <c r="P60" s="13">
        <v>2</v>
      </c>
      <c r="Q60" s="13"/>
      <c r="R60" s="13"/>
      <c r="S60" s="21"/>
    </row>
    <row r="61" s="3" customFormat="true" ht="22.5" customHeight="true" spans="1:19">
      <c r="A61" s="13">
        <v>58</v>
      </c>
      <c r="B61" s="14" t="s">
        <v>129</v>
      </c>
      <c r="C61" s="13" t="s">
        <v>153</v>
      </c>
      <c r="D61" s="13" t="s">
        <v>22</v>
      </c>
      <c r="E61" s="13" t="s">
        <v>103</v>
      </c>
      <c r="F61" s="13" t="s">
        <v>24</v>
      </c>
      <c r="G61" s="13" t="s">
        <v>151</v>
      </c>
      <c r="H61" s="13">
        <v>62</v>
      </c>
      <c r="I61" s="13"/>
      <c r="J61" s="13"/>
      <c r="K61" s="13">
        <v>62</v>
      </c>
      <c r="L61" s="13">
        <f t="shared" si="3"/>
        <v>37.2</v>
      </c>
      <c r="M61" s="13">
        <v>74.4</v>
      </c>
      <c r="N61" s="17">
        <f t="shared" si="4"/>
        <v>29.76</v>
      </c>
      <c r="O61" s="18">
        <f t="shared" si="5"/>
        <v>66.96</v>
      </c>
      <c r="P61" s="13">
        <v>3</v>
      </c>
      <c r="Q61" s="13"/>
      <c r="R61" s="13"/>
      <c r="S61" s="21"/>
    </row>
    <row r="62" s="3" customFormat="true" ht="22.5" customHeight="true" spans="1:19">
      <c r="A62" s="13">
        <v>59</v>
      </c>
      <c r="B62" s="14" t="s">
        <v>44</v>
      </c>
      <c r="C62" s="13" t="s">
        <v>154</v>
      </c>
      <c r="D62" s="13" t="s">
        <v>22</v>
      </c>
      <c r="E62" s="13" t="s">
        <v>103</v>
      </c>
      <c r="F62" s="13" t="s">
        <v>24</v>
      </c>
      <c r="G62" s="13" t="s">
        <v>151</v>
      </c>
      <c r="H62" s="13">
        <v>62</v>
      </c>
      <c r="I62" s="13"/>
      <c r="J62" s="13"/>
      <c r="K62" s="13">
        <v>62</v>
      </c>
      <c r="L62" s="13">
        <f t="shared" si="3"/>
        <v>37.2</v>
      </c>
      <c r="M62" s="13">
        <v>70.58</v>
      </c>
      <c r="N62" s="17">
        <f t="shared" si="4"/>
        <v>28.232</v>
      </c>
      <c r="O62" s="18">
        <f t="shared" si="5"/>
        <v>65.432</v>
      </c>
      <c r="P62" s="13">
        <v>4</v>
      </c>
      <c r="Q62" s="13"/>
      <c r="R62" s="13"/>
      <c r="S62" s="21"/>
    </row>
    <row r="63" s="3" customFormat="true" ht="22.5" customHeight="true" spans="1:19">
      <c r="A63" s="13">
        <v>60</v>
      </c>
      <c r="B63" s="13" t="s">
        <v>155</v>
      </c>
      <c r="C63" s="13" t="s">
        <v>156</v>
      </c>
      <c r="D63" s="13" t="s">
        <v>22</v>
      </c>
      <c r="E63" s="13" t="s">
        <v>157</v>
      </c>
      <c r="F63" s="13" t="s">
        <v>158</v>
      </c>
      <c r="G63" s="13" t="s">
        <v>159</v>
      </c>
      <c r="H63" s="13">
        <v>69.5</v>
      </c>
      <c r="I63" s="13"/>
      <c r="J63" s="13"/>
      <c r="K63" s="13">
        <v>69.5</v>
      </c>
      <c r="L63" s="13">
        <f t="shared" si="3"/>
        <v>41.7</v>
      </c>
      <c r="M63" s="13">
        <v>80.8</v>
      </c>
      <c r="N63" s="17">
        <f t="shared" si="4"/>
        <v>32.32</v>
      </c>
      <c r="O63" s="18">
        <f t="shared" si="5"/>
        <v>74.02</v>
      </c>
      <c r="P63" s="13">
        <v>1</v>
      </c>
      <c r="Q63" s="13" t="s">
        <v>26</v>
      </c>
      <c r="R63" s="13"/>
      <c r="S63" s="21"/>
    </row>
    <row r="64" s="3" customFormat="true" ht="22.5" customHeight="true" spans="1:19">
      <c r="A64" s="13">
        <v>61</v>
      </c>
      <c r="B64" s="14" t="s">
        <v>160</v>
      </c>
      <c r="C64" s="15" t="s">
        <v>161</v>
      </c>
      <c r="D64" s="15" t="s">
        <v>22</v>
      </c>
      <c r="E64" s="15" t="s">
        <v>157</v>
      </c>
      <c r="F64" s="13" t="s">
        <v>158</v>
      </c>
      <c r="G64" s="13" t="s">
        <v>159</v>
      </c>
      <c r="H64" s="13">
        <v>60.5</v>
      </c>
      <c r="I64" s="13"/>
      <c r="J64" s="13"/>
      <c r="K64" s="13">
        <v>60.5</v>
      </c>
      <c r="L64" s="13">
        <f t="shared" si="3"/>
        <v>36.3</v>
      </c>
      <c r="M64" s="13">
        <v>80.8</v>
      </c>
      <c r="N64" s="17">
        <f t="shared" si="4"/>
        <v>32.32</v>
      </c>
      <c r="O64" s="18">
        <f t="shared" si="5"/>
        <v>68.62</v>
      </c>
      <c r="P64" s="19">
        <v>2</v>
      </c>
      <c r="Q64" s="19"/>
      <c r="R64" s="19" t="s">
        <v>48</v>
      </c>
      <c r="S64" s="21"/>
    </row>
    <row r="65" s="3" customFormat="true" ht="22.5" customHeight="true" spans="1:19">
      <c r="A65" s="13">
        <v>62</v>
      </c>
      <c r="B65" s="14" t="s">
        <v>27</v>
      </c>
      <c r="C65" s="13" t="s">
        <v>162</v>
      </c>
      <c r="D65" s="13" t="s">
        <v>22</v>
      </c>
      <c r="E65" s="13" t="s">
        <v>157</v>
      </c>
      <c r="F65" s="13" t="s">
        <v>158</v>
      </c>
      <c r="G65" s="13" t="s">
        <v>159</v>
      </c>
      <c r="H65" s="13">
        <v>61</v>
      </c>
      <c r="I65" s="13"/>
      <c r="J65" s="13"/>
      <c r="K65" s="13">
        <v>61</v>
      </c>
      <c r="L65" s="13">
        <f t="shared" si="3"/>
        <v>36.6</v>
      </c>
      <c r="M65" s="13">
        <v>0</v>
      </c>
      <c r="N65" s="17">
        <f t="shared" si="4"/>
        <v>0</v>
      </c>
      <c r="O65" s="18">
        <f t="shared" si="5"/>
        <v>36.6</v>
      </c>
      <c r="P65" s="13">
        <v>3</v>
      </c>
      <c r="Q65" s="13"/>
      <c r="R65" s="13" t="s">
        <v>100</v>
      </c>
      <c r="S65" s="21"/>
    </row>
    <row r="66" s="3" customFormat="true" ht="22.5" customHeight="true" spans="1:19">
      <c r="A66" s="13">
        <v>63</v>
      </c>
      <c r="B66" s="13" t="s">
        <v>163</v>
      </c>
      <c r="C66" s="13" t="s">
        <v>164</v>
      </c>
      <c r="D66" s="13" t="s">
        <v>22</v>
      </c>
      <c r="E66" s="13" t="s">
        <v>157</v>
      </c>
      <c r="F66" s="13" t="s">
        <v>158</v>
      </c>
      <c r="G66" s="13" t="s">
        <v>165</v>
      </c>
      <c r="H66" s="13">
        <v>72.5</v>
      </c>
      <c r="I66" s="13"/>
      <c r="J66" s="13"/>
      <c r="K66" s="13">
        <v>72.5</v>
      </c>
      <c r="L66" s="13">
        <f t="shared" si="3"/>
        <v>43.5</v>
      </c>
      <c r="M66" s="13">
        <v>77.62</v>
      </c>
      <c r="N66" s="17">
        <f t="shared" si="4"/>
        <v>31.048</v>
      </c>
      <c r="O66" s="18">
        <f t="shared" si="5"/>
        <v>74.548</v>
      </c>
      <c r="P66" s="13">
        <v>1</v>
      </c>
      <c r="Q66" s="13" t="s">
        <v>26</v>
      </c>
      <c r="R66" s="13"/>
      <c r="S66" s="21"/>
    </row>
    <row r="67" s="3" customFormat="true" ht="22.5" customHeight="true" spans="1:19">
      <c r="A67" s="13">
        <v>64</v>
      </c>
      <c r="B67" s="14" t="s">
        <v>166</v>
      </c>
      <c r="C67" s="13" t="s">
        <v>167</v>
      </c>
      <c r="D67" s="13" t="s">
        <v>22</v>
      </c>
      <c r="E67" s="13" t="s">
        <v>157</v>
      </c>
      <c r="F67" s="13" t="s">
        <v>158</v>
      </c>
      <c r="G67" s="13" t="s">
        <v>165</v>
      </c>
      <c r="H67" s="13">
        <v>67.5</v>
      </c>
      <c r="I67" s="13"/>
      <c r="J67" s="13"/>
      <c r="K67" s="13">
        <v>67.5</v>
      </c>
      <c r="L67" s="13">
        <f t="shared" si="3"/>
        <v>40.5</v>
      </c>
      <c r="M67" s="13">
        <v>84.08</v>
      </c>
      <c r="N67" s="17">
        <f t="shared" si="4"/>
        <v>33.632</v>
      </c>
      <c r="O67" s="18">
        <f t="shared" si="5"/>
        <v>74.132</v>
      </c>
      <c r="P67" s="13">
        <v>2</v>
      </c>
      <c r="Q67" s="13"/>
      <c r="R67" s="13"/>
      <c r="S67" s="21"/>
    </row>
    <row r="68" s="3" customFormat="true" ht="22.5" customHeight="true" spans="1:19">
      <c r="A68" s="13">
        <v>65</v>
      </c>
      <c r="B68" s="16" t="s">
        <v>168</v>
      </c>
      <c r="C68" s="15" t="s">
        <v>169</v>
      </c>
      <c r="D68" s="15" t="s">
        <v>31</v>
      </c>
      <c r="E68" s="13" t="s">
        <v>157</v>
      </c>
      <c r="F68" s="13" t="s">
        <v>158</v>
      </c>
      <c r="G68" s="13" t="s">
        <v>165</v>
      </c>
      <c r="H68" s="13">
        <v>47.5</v>
      </c>
      <c r="I68" s="13"/>
      <c r="J68" s="13"/>
      <c r="K68" s="13">
        <v>47.5</v>
      </c>
      <c r="L68" s="13">
        <f t="shared" si="3"/>
        <v>28.5</v>
      </c>
      <c r="M68" s="13">
        <v>80.88</v>
      </c>
      <c r="N68" s="17">
        <f t="shared" si="4"/>
        <v>32.352</v>
      </c>
      <c r="O68" s="18">
        <f t="shared" si="5"/>
        <v>60.852</v>
      </c>
      <c r="P68" s="19">
        <v>3</v>
      </c>
      <c r="Q68" s="19"/>
      <c r="R68" s="19" t="s">
        <v>48</v>
      </c>
      <c r="S68" s="21"/>
    </row>
    <row r="69" s="3" customFormat="true" ht="22.5" customHeight="true" spans="1:19">
      <c r="A69" s="13">
        <v>66</v>
      </c>
      <c r="B69" s="13" t="s">
        <v>170</v>
      </c>
      <c r="C69" s="13" t="s">
        <v>171</v>
      </c>
      <c r="D69" s="13" t="s">
        <v>22</v>
      </c>
      <c r="E69" s="13" t="s">
        <v>172</v>
      </c>
      <c r="F69" s="13" t="s">
        <v>158</v>
      </c>
      <c r="G69" s="13" t="s">
        <v>173</v>
      </c>
      <c r="H69" s="13">
        <v>79.7</v>
      </c>
      <c r="I69" s="13"/>
      <c r="J69" s="13"/>
      <c r="K69" s="13">
        <v>79.7</v>
      </c>
      <c r="L69" s="13">
        <f t="shared" si="3"/>
        <v>47.82</v>
      </c>
      <c r="M69" s="13">
        <v>83.4</v>
      </c>
      <c r="N69" s="17">
        <f t="shared" si="4"/>
        <v>33.36</v>
      </c>
      <c r="O69" s="18">
        <f t="shared" si="5"/>
        <v>81.18</v>
      </c>
      <c r="P69" s="13">
        <v>1</v>
      </c>
      <c r="Q69" s="13" t="s">
        <v>26</v>
      </c>
      <c r="R69" s="13"/>
      <c r="S69" s="21"/>
    </row>
    <row r="70" s="3" customFormat="true" ht="114" customHeight="true" spans="1:19">
      <c r="A70" s="13">
        <v>67</v>
      </c>
      <c r="B70" s="14" t="s">
        <v>174</v>
      </c>
      <c r="C70" s="13" t="s">
        <v>175</v>
      </c>
      <c r="D70" s="13" t="s">
        <v>22</v>
      </c>
      <c r="E70" s="13" t="s">
        <v>172</v>
      </c>
      <c r="F70" s="13" t="s">
        <v>158</v>
      </c>
      <c r="G70" s="13" t="s">
        <v>173</v>
      </c>
      <c r="H70" s="13">
        <v>65.7</v>
      </c>
      <c r="I70" s="13">
        <v>6</v>
      </c>
      <c r="J70" s="13" t="s">
        <v>176</v>
      </c>
      <c r="K70" s="13">
        <v>71.7</v>
      </c>
      <c r="L70" s="13">
        <f t="shared" si="3"/>
        <v>43.02</v>
      </c>
      <c r="M70" s="13">
        <v>83.5</v>
      </c>
      <c r="N70" s="17">
        <f t="shared" si="4"/>
        <v>33.4</v>
      </c>
      <c r="O70" s="18">
        <f t="shared" si="5"/>
        <v>76.42</v>
      </c>
      <c r="P70" s="13">
        <v>2</v>
      </c>
      <c r="Q70" s="13"/>
      <c r="R70" s="13"/>
      <c r="S70" s="21"/>
    </row>
    <row r="71" s="3" customFormat="true" ht="21.75" customHeight="true" spans="1:19">
      <c r="A71" s="13">
        <v>68</v>
      </c>
      <c r="B71" s="16" t="s">
        <v>44</v>
      </c>
      <c r="C71" s="23" t="s">
        <v>177</v>
      </c>
      <c r="D71" s="15" t="s">
        <v>22</v>
      </c>
      <c r="E71" s="13" t="s">
        <v>172</v>
      </c>
      <c r="F71" s="13" t="s">
        <v>158</v>
      </c>
      <c r="G71" s="13" t="s">
        <v>173</v>
      </c>
      <c r="H71" s="13">
        <v>65</v>
      </c>
      <c r="I71" s="13"/>
      <c r="J71" s="13"/>
      <c r="K71" s="13">
        <v>65</v>
      </c>
      <c r="L71" s="13">
        <f t="shared" si="3"/>
        <v>39</v>
      </c>
      <c r="M71" s="13">
        <v>80</v>
      </c>
      <c r="N71" s="17">
        <f t="shared" si="4"/>
        <v>32</v>
      </c>
      <c r="O71" s="18">
        <f t="shared" si="5"/>
        <v>71</v>
      </c>
      <c r="P71" s="19">
        <v>3</v>
      </c>
      <c r="Q71" s="19"/>
      <c r="R71" s="19" t="s">
        <v>48</v>
      </c>
      <c r="S71" s="21"/>
    </row>
  </sheetData>
  <autoFilter ref="A3:R71">
    <extLst/>
  </autoFilter>
  <sortState ref="A4:R6">
    <sortCondition ref="O4:O6" descending="true"/>
  </sortState>
  <mergeCells count="2">
    <mergeCell ref="A1:R1"/>
    <mergeCell ref="A2:R2"/>
  </mergeCells>
  <printOptions horizontalCentered="true"/>
  <pageMargins left="0.393700787401575" right="0.393700787401575" top="0.196850393700787" bottom="0.196850393700787" header="0.511811023622047" footer="0.511811023622047"/>
  <pageSetup paperSize="9" scale="9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2023-05-31T09:55:00Z</dcterms:created>
  <cp:lastPrinted>2023-05-31T17:20:00Z</cp:lastPrinted>
  <dcterms:modified xsi:type="dcterms:W3CDTF">2023-05-30T14:48:14Z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2052-11.8.2.9980</vt:lpwstr>
  </property>
  <property fmtid="{D5CDD505-2E9C-101B-9397-08002B2CF9AE}" pid="3" name="KSOReadingLayout">
    <vt:bool>true</vt:bool>
  </property>
  <property fmtid="{D5CDD505-2E9C-101B-9397-08002B2CF9AE}" pid="4" name="ICV">
    <vt:lpwstr>C5AA05B0CD434D4B8FAA1C69FF710108_13</vt:lpwstr>
  </property>
</Properties>
</file>